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75" yWindow="270" windowWidth="15465" windowHeight="11340"/>
  </bookViews>
  <sheets>
    <sheet name="Unfallstatistik" sheetId="1" r:id="rId1"/>
  </sheets>
  <calcPr calcId="145621"/>
</workbook>
</file>

<file path=xl/calcChain.xml><?xml version="1.0" encoding="utf-8"?>
<calcChain xmlns="http://schemas.openxmlformats.org/spreadsheetml/2006/main">
  <c r="C14" i="1" l="1"/>
  <c r="Q1" i="1"/>
  <c r="C17" i="1"/>
  <c r="B6" i="1"/>
</calcChain>
</file>

<file path=xl/sharedStrings.xml><?xml version="1.0" encoding="utf-8"?>
<sst xmlns="http://schemas.openxmlformats.org/spreadsheetml/2006/main" count="253" uniqueCount="180">
  <si>
    <t>Unfallstatistik</t>
  </si>
  <si>
    <t>Schulnummer:</t>
  </si>
  <si>
    <t>Schule:</t>
  </si>
  <si>
    <t>Sport</t>
  </si>
  <si>
    <t>Summe:</t>
  </si>
  <si>
    <t>‰</t>
  </si>
  <si>
    <t xml:space="preserve">Nr. </t>
  </si>
  <si>
    <t>Schulort</t>
  </si>
  <si>
    <t>Name</t>
  </si>
  <si>
    <t>Bezirk</t>
  </si>
  <si>
    <t>0403</t>
  </si>
  <si>
    <t>Aichach</t>
  </si>
  <si>
    <t>Wittelsbacher-Realschule Aichach</t>
  </si>
  <si>
    <t>Schwaben</t>
  </si>
  <si>
    <t>0415</t>
  </si>
  <si>
    <t>Augsburg</t>
  </si>
  <si>
    <t>Bertolt-Brecht-Realschule Augsburg I</t>
  </si>
  <si>
    <t>0416</t>
  </si>
  <si>
    <t>Heinrich-von-Buz-Realschule Augsburg II</t>
  </si>
  <si>
    <t>0420</t>
  </si>
  <si>
    <t>A. B. v. Stettensches Institut Augsburg</t>
  </si>
  <si>
    <t>0681</t>
  </si>
  <si>
    <t>Abendrealschule Augsburg</t>
  </si>
  <si>
    <t>0417</t>
  </si>
  <si>
    <t>Agnes-Bernauer-Schule Augsburg</t>
  </si>
  <si>
    <t>0481</t>
  </si>
  <si>
    <t>Realschule Maria Stern Augsburg</t>
  </si>
  <si>
    <t>0419</t>
  </si>
  <si>
    <t>Maria-Ward-Realschule Augsburg</t>
  </si>
  <si>
    <t>0418</t>
  </si>
  <si>
    <t>Mädchenrealschule St. Ursula Augsburg</t>
  </si>
  <si>
    <t>0725</t>
  </si>
  <si>
    <t>Babenhausen</t>
  </si>
  <si>
    <t>Staatliche Realschule Babenhausen</t>
  </si>
  <si>
    <t>0431</t>
  </si>
  <si>
    <t>Bobingen</t>
  </si>
  <si>
    <t>Staatliche Realschule Bobingen</t>
  </si>
  <si>
    <t>0435</t>
  </si>
  <si>
    <t>Buchloe</t>
  </si>
  <si>
    <t>Staatliche Realschule Buchloe</t>
  </si>
  <si>
    <t>0436</t>
  </si>
  <si>
    <t>Burgau</t>
  </si>
  <si>
    <t>Markgrafen-Realschule Burgau</t>
  </si>
  <si>
    <t>0447</t>
  </si>
  <si>
    <t>Dillingen</t>
  </si>
  <si>
    <t>St.Bonaventura-Realschule Dillingen</t>
  </si>
  <si>
    <t>0449</t>
  </si>
  <si>
    <t>Donauwörth</t>
  </si>
  <si>
    <t>Knabenrealschule Heilig Kreuz Donauwörth</t>
  </si>
  <si>
    <t>0450</t>
  </si>
  <si>
    <t>Mädchenrealschule St. Ursula Donauwörth</t>
  </si>
  <si>
    <t>0467</t>
  </si>
  <si>
    <t>Friedberg</t>
  </si>
  <si>
    <t>Konradin-Realschule Friedberg</t>
  </si>
  <si>
    <t>0471</t>
  </si>
  <si>
    <t>Füssen</t>
  </si>
  <si>
    <t>0697</t>
  </si>
  <si>
    <t>Günzburg</t>
  </si>
  <si>
    <t>Dominikus-Zimmermann-Realschule Günzburg</t>
  </si>
  <si>
    <t>0485</t>
  </si>
  <si>
    <t>Maria-Ward-Realschule Günzburg</t>
  </si>
  <si>
    <t>0498</t>
  </si>
  <si>
    <t>Illertissen</t>
  </si>
  <si>
    <t>Johannes-von-La Salle-Realschule Illertissen</t>
  </si>
  <si>
    <t>0499</t>
  </si>
  <si>
    <t>Immenstadt</t>
  </si>
  <si>
    <t>Staatliche Realschule Immenstadt</t>
  </si>
  <si>
    <t>0500</t>
  </si>
  <si>
    <t>Mädchenrealschule Maria Stern Immenstadt</t>
  </si>
  <si>
    <t>0505</t>
  </si>
  <si>
    <t>Kaufbeuren</t>
  </si>
  <si>
    <t>Staatliche Realschule Kaufbeuren</t>
  </si>
  <si>
    <t>0506</t>
  </si>
  <si>
    <t>Marien-Realschule Kaufbeuren</t>
  </si>
  <si>
    <t>0509</t>
  </si>
  <si>
    <t>Kempten</t>
  </si>
  <si>
    <t>Realschule an der Salzstraße Kempten</t>
  </si>
  <si>
    <t>0527</t>
  </si>
  <si>
    <t>0511</t>
  </si>
  <si>
    <t>Maria-Ward-Mädchenrealschule Kempten</t>
  </si>
  <si>
    <t>0510</t>
  </si>
  <si>
    <t>Städtische Realschule Kempten</t>
  </si>
  <si>
    <t>0514</t>
  </si>
  <si>
    <t>Königsbrunn</t>
  </si>
  <si>
    <t>Via-Claudia-Realschule Königsbrunn</t>
  </si>
  <si>
    <t>0518</t>
  </si>
  <si>
    <t>Krumbach</t>
  </si>
  <si>
    <t>Staatliche Realschule Krumbach</t>
  </si>
  <si>
    <t>0525</t>
  </si>
  <si>
    <t>Lauingen</t>
  </si>
  <si>
    <t>Staatliche Realschule Lauingen</t>
  </si>
  <si>
    <t>0528</t>
  </si>
  <si>
    <t>Lindau</t>
  </si>
  <si>
    <t>Staatliche Realschule Lindau</t>
  </si>
  <si>
    <t>0529</t>
  </si>
  <si>
    <t>Maria-Ward-Realschule Lindau</t>
  </si>
  <si>
    <t>0530</t>
  </si>
  <si>
    <t>Lindenberg</t>
  </si>
  <si>
    <t>Staatliche Realschule Lindenberg</t>
  </si>
  <si>
    <t>0536</t>
  </si>
  <si>
    <t>Marktoberdorf</t>
  </si>
  <si>
    <t>Staatliche Realschule Marktoberdorf</t>
  </si>
  <si>
    <t>0538</t>
  </si>
  <si>
    <t>Meitingen</t>
  </si>
  <si>
    <t>Dr.-Max-Josef-Metzger-Schule Meitingen</t>
  </si>
  <si>
    <t>0540</t>
  </si>
  <si>
    <t>Memmingen</t>
  </si>
  <si>
    <t>Sebastian-Lotzer-Realschule Memmingen</t>
  </si>
  <si>
    <t>0730</t>
  </si>
  <si>
    <t>Mering</t>
  </si>
  <si>
    <t>Staatliche Realschule Mering</t>
  </si>
  <si>
    <t>0544</t>
  </si>
  <si>
    <t>Mindelheim</t>
  </si>
  <si>
    <t>Maria-Ward-Realschule Mindelheim</t>
  </si>
  <si>
    <t>0545</t>
  </si>
  <si>
    <t>Maristen-Kolleg Mindelheim</t>
  </si>
  <si>
    <t>0767</t>
  </si>
  <si>
    <t>Neusäß</t>
  </si>
  <si>
    <t>Staatliche Realschule Neusäß</t>
  </si>
  <si>
    <t>0584</t>
  </si>
  <si>
    <t>Neu-Ulm</t>
  </si>
  <si>
    <t>0691</t>
  </si>
  <si>
    <t>Neu-Ulm Pfuhl</t>
  </si>
  <si>
    <t>0586</t>
  </si>
  <si>
    <t>Nördlingen</t>
  </si>
  <si>
    <t>Realschule Maria Stern Nördlingen</t>
  </si>
  <si>
    <t>0731</t>
  </si>
  <si>
    <t>Obergünzburg</t>
  </si>
  <si>
    <t>Staatliche Realschule Obergünzburg</t>
  </si>
  <si>
    <t>0719</t>
  </si>
  <si>
    <t>Ottobeuren</t>
  </si>
  <si>
    <t>Rupert-Ness-Realschule Ottobeuren</t>
  </si>
  <si>
    <t>0692</t>
  </si>
  <si>
    <t>Rain</t>
  </si>
  <si>
    <t>Staatliche Realschule Rain</t>
  </si>
  <si>
    <t>0759</t>
  </si>
  <si>
    <t>Schwabmünchen</t>
  </si>
  <si>
    <t>Leonhard-Wagner-Realschule Schwabmünchen</t>
  </si>
  <si>
    <t>0639</t>
  </si>
  <si>
    <t>Sonthofen</t>
  </si>
  <si>
    <t>Staatliche Realschule Sonthofen</t>
  </si>
  <si>
    <t>0644</t>
  </si>
  <si>
    <t>Thannhausen</t>
  </si>
  <si>
    <t>Christoph-von-Schmid-Schule Thannhausen</t>
  </si>
  <si>
    <t>0655</t>
  </si>
  <si>
    <t>Vöhringen</t>
  </si>
  <si>
    <t>Staatliche Realschule Vöhringen</t>
  </si>
  <si>
    <t>0661</t>
  </si>
  <si>
    <t>Wallerstein</t>
  </si>
  <si>
    <t>Maria-Ward-Realschule Wallerstein</t>
  </si>
  <si>
    <t>0669</t>
  </si>
  <si>
    <t>Weißenhorn</t>
  </si>
  <si>
    <t>Städtische Realschule Weißenhorn</t>
  </si>
  <si>
    <t>0670</t>
  </si>
  <si>
    <t>Wemding</t>
  </si>
  <si>
    <t>Anton-Jaumann-Realschule Wemding</t>
  </si>
  <si>
    <t>0671</t>
  </si>
  <si>
    <t>Wertingen</t>
  </si>
  <si>
    <t>Staatliche Realschule Wertingen</t>
  </si>
  <si>
    <t>0776</t>
  </si>
  <si>
    <t>Zusmarshausen</t>
  </si>
  <si>
    <t>Staatliche Realschule Zusmarshausen</t>
  </si>
  <si>
    <t>Schulweg</t>
  </si>
  <si>
    <t>Gesamtschülerzahl</t>
  </si>
  <si>
    <t>SchulleiterIn</t>
  </si>
  <si>
    <t>Sicherheitsbeauftragte(r)</t>
  </si>
  <si>
    <t>Art der Unfälle</t>
  </si>
  <si>
    <t>Johann-Jakob-Herkommer-Schule Füssen</t>
  </si>
  <si>
    <t>0562</t>
  </si>
  <si>
    <t>Ichenhausen</t>
  </si>
  <si>
    <t>Staatliche Realschule Ichenhausen</t>
  </si>
  <si>
    <t>Maria-Ward-Mädchenrealschule Kempten Außenst. Lenzfried</t>
  </si>
  <si>
    <t>Christoph-Probst-Realschule Neu-Ulm</t>
  </si>
  <si>
    <t>Inge-Aicher-Scholl-Realschule Neu-Ulm Pfuhl</t>
  </si>
  <si>
    <r>
      <t>Pause</t>
    </r>
    <r>
      <rPr>
        <sz val="10"/>
        <rFont val="Calibri"/>
        <family val="2"/>
      </rPr>
      <t xml:space="preserve">
(Aufenthalt auf dem Schulgelände - ohne Unterricht) Kurzpausen, Stundenwechsel, Freistunden, Wartezeiten vor und nach dem Unterricht, Aufenthalt auf Fluren, Treppen, Toiletten usw.</t>
    </r>
  </si>
  <si>
    <r>
      <t xml:space="preserve">
</t>
    </r>
    <r>
      <rPr>
        <b/>
        <sz val="14"/>
        <rFont val="Calibri"/>
        <family val="2"/>
      </rPr>
      <t xml:space="preserve">Unterricht
</t>
    </r>
    <r>
      <rPr>
        <sz val="10"/>
        <rFont val="Calibri"/>
        <family val="2"/>
      </rPr>
      <t>außer Sport</t>
    </r>
  </si>
  <si>
    <r>
      <t>Sonstige</t>
    </r>
    <r>
      <rPr>
        <sz val="10"/>
        <rFont val="Calibri"/>
        <family val="2"/>
      </rPr>
      <t xml:space="preserve">
z.B. Wanderungen, Fahrten, Praktika, Schulfeiern</t>
    </r>
  </si>
  <si>
    <r>
      <t>"Tausendmann-Quote"</t>
    </r>
    <r>
      <rPr>
        <u/>
        <sz val="10"/>
        <rFont val="Calibri"/>
        <family val="2"/>
      </rPr>
      <t xml:space="preserve">
</t>
    </r>
    <r>
      <rPr>
        <sz val="10"/>
        <rFont val="Calibri"/>
        <family val="2"/>
      </rPr>
      <t xml:space="preserve">  Unfälle :  Schüler  x 1000
</t>
    </r>
  </si>
  <si>
    <t>im Schuljahr 2012/2013</t>
  </si>
  <si>
    <r>
      <rPr>
        <b/>
        <sz val="12"/>
        <rFont val="Calibri"/>
        <family val="2"/>
      </rPr>
      <t>Termin</t>
    </r>
    <r>
      <rPr>
        <sz val="10"/>
        <rFont val="Calibri"/>
        <family val="2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</si>
</sst>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&quot;‰&quot;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u/>
      <sz val="10"/>
      <name val="Calibri"/>
      <family val="2"/>
    </font>
    <font>
      <sz val="10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0" fillId="0" borderId="1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>
      <alignment vertical="center"/>
    </xf>
    <xf numFmtId="0" fontId="9" fillId="0" borderId="2" xfId="0" applyFont="1" applyBorder="1" applyAlignment="1">
      <alignment vertical="center"/>
    </xf>
    <xf numFmtId="0" fontId="6" fillId="0" borderId="0" xfId="0" applyFont="1"/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10" fillId="0" borderId="0" xfId="0" applyFont="1"/>
    <xf numFmtId="0" fontId="6" fillId="0" borderId="4" xfId="0" applyFont="1" applyBorder="1" applyAlignment="1">
      <alignment vertical="center" wrapText="1"/>
    </xf>
    <xf numFmtId="0" fontId="9" fillId="0" borderId="4" xfId="0" applyFont="1" applyBorder="1" applyAlignment="1" applyProtection="1">
      <alignment vertical="center" wrapText="1"/>
      <protection locked="0"/>
    </xf>
    <xf numFmtId="0" fontId="9" fillId="0" borderId="5" xfId="0" applyFont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right" vertical="center"/>
    </xf>
    <xf numFmtId="165" fontId="11" fillId="0" borderId="8" xfId="0" applyNumberFormat="1" applyFont="1" applyFill="1" applyBorder="1" applyAlignment="1">
      <alignment horizontal="left" vertical="center"/>
    </xf>
    <xf numFmtId="0" fontId="12" fillId="0" borderId="11" xfId="0" applyFont="1" applyBorder="1" applyAlignment="1">
      <alignment horizontal="center" vertical="top"/>
    </xf>
    <xf numFmtId="49" fontId="8" fillId="3" borderId="12" xfId="0" applyNumberFormat="1" applyFont="1" applyFill="1" applyBorder="1" applyAlignment="1" applyProtection="1">
      <alignment horizontal="center" vertical="center"/>
      <protection locked="0"/>
    </xf>
    <xf numFmtId="0" fontId="11" fillId="3" borderId="13" xfId="0" applyFont="1" applyFill="1" applyBorder="1" applyAlignment="1" applyProtection="1">
      <alignment horizontal="center" vertical="center"/>
      <protection locked="0"/>
    </xf>
    <xf numFmtId="0" fontId="11" fillId="3" borderId="14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Alignment="1" applyProtection="1">
      <alignment horizontal="center" vertical="center"/>
      <protection locked="0"/>
    </xf>
    <xf numFmtId="0" fontId="9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center" vertical="center"/>
    </xf>
    <xf numFmtId="0" fontId="6" fillId="3" borderId="0" xfId="0" applyFont="1" applyFill="1" applyAlignment="1" applyProtection="1">
      <alignment horizontal="center" vertical="center"/>
      <protection locked="0"/>
    </xf>
    <xf numFmtId="0" fontId="12" fillId="0" borderId="11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11" fillId="3" borderId="15" xfId="0" applyFont="1" applyFill="1" applyBorder="1" applyAlignment="1" applyProtection="1">
      <alignment horizontal="center" vertical="center"/>
      <protection locked="0"/>
    </xf>
    <xf numFmtId="0" fontId="8" fillId="0" borderId="7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6" fillId="2" borderId="16" xfId="0" applyFont="1" applyFill="1" applyBorder="1" applyAlignment="1">
      <alignment vertical="center"/>
    </xf>
    <xf numFmtId="14" fontId="8" fillId="2" borderId="17" xfId="0" applyNumberFormat="1" applyFont="1" applyFill="1" applyBorder="1" applyAlignment="1">
      <alignment vertical="center"/>
    </xf>
  </cellXfs>
  <cellStyles count="1">
    <cellStyle name="Standard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0"/>
  <sheetViews>
    <sheetView tabSelected="1" view="pageLayout" zoomScaleNormal="100" workbookViewId="0">
      <selection activeCell="C3" sqref="C3"/>
    </sheetView>
  </sheetViews>
  <sheetFormatPr baseColWidth="10" defaultRowHeight="12.75" x14ac:dyDescent="0.2"/>
  <cols>
    <col min="1" max="1" width="17.5703125" bestFit="1" customWidth="1"/>
    <col min="2" max="2" width="35.42578125" customWidth="1"/>
    <col min="3" max="3" width="26.7109375" bestFit="1" customWidth="1"/>
    <col min="13" max="17" width="11.42578125" hidden="1" customWidth="1"/>
  </cols>
  <sheetData>
    <row r="1" spans="1:17" ht="26.25" x14ac:dyDescent="0.2">
      <c r="A1" s="12"/>
      <c r="B1" s="37" t="s">
        <v>0</v>
      </c>
      <c r="C1" s="37"/>
      <c r="D1" s="12"/>
      <c r="M1" s="1" t="s">
        <v>6</v>
      </c>
      <c r="N1" s="2" t="s">
        <v>7</v>
      </c>
      <c r="O1" s="2" t="s">
        <v>8</v>
      </c>
      <c r="P1" s="2" t="s">
        <v>9</v>
      </c>
      <c r="Q1" s="3">
        <f>COUNTIF(Q2:Q107,"&lt;&gt;")</f>
        <v>58</v>
      </c>
    </row>
    <row r="2" spans="1:17" ht="16.5" thickBot="1" x14ac:dyDescent="0.25">
      <c r="A2" s="12"/>
      <c r="B2" s="13"/>
      <c r="C2" s="14"/>
      <c r="D2" s="12"/>
      <c r="M2" s="1" t="s">
        <v>10</v>
      </c>
      <c r="N2" s="4" t="s">
        <v>11</v>
      </c>
      <c r="O2" s="2" t="s">
        <v>12</v>
      </c>
      <c r="P2" s="2" t="s">
        <v>13</v>
      </c>
      <c r="Q2" s="5">
        <v>1</v>
      </c>
    </row>
    <row r="3" spans="1:17" ht="15.75" x14ac:dyDescent="0.2">
      <c r="A3" s="13"/>
      <c r="B3" s="15"/>
      <c r="C3" s="12"/>
      <c r="D3" s="44" t="s">
        <v>179</v>
      </c>
      <c r="M3" s="1" t="s">
        <v>14</v>
      </c>
      <c r="N3" s="4" t="s">
        <v>15</v>
      </c>
      <c r="O3" s="2" t="s">
        <v>16</v>
      </c>
      <c r="P3" s="2" t="s">
        <v>13</v>
      </c>
      <c r="Q3" s="5">
        <v>2</v>
      </c>
    </row>
    <row r="4" spans="1:17" ht="20.100000000000001" customHeight="1" thickBot="1" x14ac:dyDescent="0.25">
      <c r="A4" s="13" t="s">
        <v>1</v>
      </c>
      <c r="B4" s="29"/>
      <c r="C4" s="12"/>
      <c r="D4" s="45">
        <v>41481</v>
      </c>
      <c r="M4" s="1" t="s">
        <v>17</v>
      </c>
      <c r="N4" s="4" t="s">
        <v>15</v>
      </c>
      <c r="O4" s="2" t="s">
        <v>18</v>
      </c>
      <c r="P4" s="2" t="s">
        <v>13</v>
      </c>
      <c r="Q4" s="5">
        <v>3</v>
      </c>
    </row>
    <row r="5" spans="1:17" x14ac:dyDescent="0.2">
      <c r="A5" s="12"/>
      <c r="B5" s="12"/>
      <c r="C5" s="12"/>
      <c r="D5" s="12"/>
      <c r="M5" s="1" t="s">
        <v>19</v>
      </c>
      <c r="N5" s="4" t="s">
        <v>15</v>
      </c>
      <c r="O5" s="2" t="s">
        <v>20</v>
      </c>
      <c r="P5" s="2" t="s">
        <v>13</v>
      </c>
      <c r="Q5" s="5">
        <v>4</v>
      </c>
    </row>
    <row r="6" spans="1:17" ht="20.100000000000001" customHeight="1" x14ac:dyDescent="0.2">
      <c r="A6" s="13" t="s">
        <v>2</v>
      </c>
      <c r="B6" s="15" t="str">
        <f>IF(B4&lt;&gt;"",VLOOKUP($B$4,M1:Q59,3,FALSE),"")</f>
        <v/>
      </c>
      <c r="C6" s="12"/>
      <c r="D6" s="12"/>
      <c r="M6" s="1" t="s">
        <v>21</v>
      </c>
      <c r="N6" s="4" t="s">
        <v>15</v>
      </c>
      <c r="O6" s="2" t="s">
        <v>22</v>
      </c>
      <c r="P6" s="2" t="s">
        <v>13</v>
      </c>
      <c r="Q6" s="5">
        <v>5</v>
      </c>
    </row>
    <row r="7" spans="1:17" ht="20.100000000000001" customHeight="1" thickBot="1" x14ac:dyDescent="0.25">
      <c r="A7" s="12"/>
      <c r="B7" s="12"/>
      <c r="C7" s="12"/>
      <c r="D7" s="12"/>
      <c r="M7" s="1" t="s">
        <v>23</v>
      </c>
      <c r="N7" s="4" t="s">
        <v>15</v>
      </c>
      <c r="O7" s="2" t="s">
        <v>24</v>
      </c>
      <c r="P7" s="2" t="s">
        <v>13</v>
      </c>
      <c r="Q7" s="5">
        <v>6</v>
      </c>
    </row>
    <row r="8" spans="1:17" ht="24.95" customHeight="1" thickTop="1" thickBot="1" x14ac:dyDescent="0.25">
      <c r="A8" s="12"/>
      <c r="B8" s="33" t="s">
        <v>166</v>
      </c>
      <c r="C8" s="34" t="s">
        <v>178</v>
      </c>
      <c r="D8" s="12"/>
      <c r="M8" s="1" t="s">
        <v>25</v>
      </c>
      <c r="N8" s="4" t="s">
        <v>15</v>
      </c>
      <c r="O8" s="2" t="s">
        <v>26</v>
      </c>
      <c r="P8" s="2" t="s">
        <v>13</v>
      </c>
      <c r="Q8" s="5">
        <v>7</v>
      </c>
    </row>
    <row r="9" spans="1:17" ht="83.25" thickBot="1" x14ac:dyDescent="0.25">
      <c r="A9" s="17"/>
      <c r="B9" s="18" t="s">
        <v>174</v>
      </c>
      <c r="C9" s="30"/>
      <c r="D9" s="17"/>
      <c r="M9" s="1" t="s">
        <v>27</v>
      </c>
      <c r="N9" s="4" t="s">
        <v>15</v>
      </c>
      <c r="O9" s="2" t="s">
        <v>28</v>
      </c>
      <c r="P9" s="2" t="s">
        <v>13</v>
      </c>
      <c r="Q9" s="5">
        <v>8</v>
      </c>
    </row>
    <row r="10" spans="1:17" ht="44.25" customHeight="1" thickBot="1" x14ac:dyDescent="0.4">
      <c r="A10" s="17"/>
      <c r="B10" s="19" t="s">
        <v>3</v>
      </c>
      <c r="C10" s="30"/>
      <c r="D10" s="20"/>
      <c r="M10" s="1" t="s">
        <v>29</v>
      </c>
      <c r="N10" s="4" t="s">
        <v>15</v>
      </c>
      <c r="O10" s="2" t="s">
        <v>30</v>
      </c>
      <c r="P10" s="2" t="s">
        <v>13</v>
      </c>
      <c r="Q10" s="5">
        <v>9</v>
      </c>
    </row>
    <row r="11" spans="1:17" ht="44.25" customHeight="1" thickBot="1" x14ac:dyDescent="0.4">
      <c r="A11" s="17"/>
      <c r="B11" s="21" t="s">
        <v>175</v>
      </c>
      <c r="C11" s="30"/>
      <c r="D11" s="20"/>
      <c r="M11" s="1" t="s">
        <v>31</v>
      </c>
      <c r="N11" s="4" t="s">
        <v>32</v>
      </c>
      <c r="O11" s="2" t="s">
        <v>33</v>
      </c>
      <c r="P11" s="2" t="s">
        <v>13</v>
      </c>
      <c r="Q11" s="5">
        <v>10</v>
      </c>
    </row>
    <row r="12" spans="1:17" ht="44.25" customHeight="1" thickBot="1" x14ac:dyDescent="0.4">
      <c r="A12" s="17"/>
      <c r="B12" s="22" t="s">
        <v>162</v>
      </c>
      <c r="C12" s="30"/>
      <c r="D12" s="20"/>
      <c r="M12" s="1" t="s">
        <v>34</v>
      </c>
      <c r="N12" s="4" t="s">
        <v>35</v>
      </c>
      <c r="O12" s="2" t="s">
        <v>36</v>
      </c>
      <c r="P12" s="2" t="s">
        <v>13</v>
      </c>
      <c r="Q12" s="5">
        <v>11</v>
      </c>
    </row>
    <row r="13" spans="1:17" ht="44.25" customHeight="1" thickBot="1" x14ac:dyDescent="0.4">
      <c r="A13" s="17"/>
      <c r="B13" s="23" t="s">
        <v>176</v>
      </c>
      <c r="C13" s="31"/>
      <c r="D13" s="20"/>
      <c r="M13" s="1" t="s">
        <v>37</v>
      </c>
      <c r="N13" s="4" t="s">
        <v>38</v>
      </c>
      <c r="O13" s="2" t="s">
        <v>39</v>
      </c>
      <c r="P13" s="2" t="s">
        <v>13</v>
      </c>
      <c r="Q13" s="5">
        <v>12</v>
      </c>
    </row>
    <row r="14" spans="1:17" ht="44.25" customHeight="1" thickTop="1" thickBot="1" x14ac:dyDescent="0.4">
      <c r="A14" s="17"/>
      <c r="B14" s="16" t="s">
        <v>4</v>
      </c>
      <c r="C14" s="24">
        <f>SUM(C9:C13)</f>
        <v>0</v>
      </c>
      <c r="D14" s="20"/>
      <c r="M14" s="1" t="s">
        <v>40</v>
      </c>
      <c r="N14" s="4" t="s">
        <v>41</v>
      </c>
      <c r="O14" s="2" t="s">
        <v>42</v>
      </c>
      <c r="P14" s="2" t="s">
        <v>13</v>
      </c>
      <c r="Q14" s="5">
        <v>13</v>
      </c>
    </row>
    <row r="15" spans="1:17" ht="45.75" customHeight="1" thickBot="1" x14ac:dyDescent="0.4">
      <c r="A15" s="17"/>
      <c r="B15" s="17"/>
      <c r="C15" s="20"/>
      <c r="D15" s="20"/>
      <c r="M15" s="1" t="s">
        <v>43</v>
      </c>
      <c r="N15" s="4" t="s">
        <v>44</v>
      </c>
      <c r="O15" s="2" t="s">
        <v>45</v>
      </c>
      <c r="P15" s="2" t="s">
        <v>13</v>
      </c>
      <c r="Q15" s="5">
        <v>14</v>
      </c>
    </row>
    <row r="16" spans="1:17" ht="47.25" customHeight="1" thickBot="1" x14ac:dyDescent="0.25">
      <c r="A16" s="17"/>
      <c r="B16" s="25" t="s">
        <v>163</v>
      </c>
      <c r="C16" s="38"/>
      <c r="D16" s="39"/>
      <c r="M16" s="1" t="s">
        <v>46</v>
      </c>
      <c r="N16" s="4" t="s">
        <v>47</v>
      </c>
      <c r="O16" s="2" t="s">
        <v>48</v>
      </c>
      <c r="P16" s="2" t="s">
        <v>13</v>
      </c>
      <c r="Q16" s="5">
        <v>15</v>
      </c>
    </row>
    <row r="17" spans="1:17" ht="41.25" customHeight="1" x14ac:dyDescent="0.2">
      <c r="A17" s="17"/>
      <c r="B17" s="40" t="s">
        <v>177</v>
      </c>
      <c r="C17" s="26" t="str">
        <f>IF(ISERROR(SUM(C14/C16*1000)),"",SUM(C14/C16*1000))</f>
        <v/>
      </c>
      <c r="D17" s="27" t="s">
        <v>5</v>
      </c>
      <c r="M17" s="1" t="s">
        <v>49</v>
      </c>
      <c r="N17" s="4" t="s">
        <v>47</v>
      </c>
      <c r="O17" s="2" t="s">
        <v>50</v>
      </c>
      <c r="P17" s="2" t="s">
        <v>13</v>
      </c>
      <c r="Q17" s="5">
        <v>16</v>
      </c>
    </row>
    <row r="18" spans="1:17" ht="13.5" thickBot="1" x14ac:dyDescent="0.25">
      <c r="A18" s="17"/>
      <c r="B18" s="41"/>
      <c r="C18" s="42"/>
      <c r="D18" s="43"/>
      <c r="M18" s="1" t="s">
        <v>51</v>
      </c>
      <c r="N18" s="4" t="s">
        <v>52</v>
      </c>
      <c r="O18" s="2" t="s">
        <v>53</v>
      </c>
      <c r="P18" s="2" t="s">
        <v>13</v>
      </c>
      <c r="Q18" s="5">
        <v>17</v>
      </c>
    </row>
    <row r="19" spans="1:17" x14ac:dyDescent="0.2">
      <c r="A19" s="17"/>
      <c r="B19" s="17"/>
      <c r="C19" s="17"/>
      <c r="D19" s="17"/>
      <c r="M19" s="1" t="s">
        <v>54</v>
      </c>
      <c r="N19" s="4" t="s">
        <v>55</v>
      </c>
      <c r="O19" s="2" t="s">
        <v>167</v>
      </c>
      <c r="P19" s="2" t="s">
        <v>13</v>
      </c>
      <c r="Q19" s="5">
        <v>18</v>
      </c>
    </row>
    <row r="20" spans="1:17" x14ac:dyDescent="0.2">
      <c r="A20" s="17"/>
      <c r="B20" s="17"/>
      <c r="C20" s="17"/>
      <c r="D20" s="17"/>
      <c r="M20" s="1" t="s">
        <v>56</v>
      </c>
      <c r="N20" s="4" t="s">
        <v>57</v>
      </c>
      <c r="O20" s="2" t="s">
        <v>58</v>
      </c>
      <c r="P20" s="2" t="s">
        <v>13</v>
      </c>
      <c r="Q20" s="5">
        <v>19</v>
      </c>
    </row>
    <row r="21" spans="1:17" x14ac:dyDescent="0.2">
      <c r="A21" s="17"/>
      <c r="B21" s="17"/>
      <c r="C21" s="17"/>
      <c r="D21" s="17"/>
      <c r="M21" s="1" t="s">
        <v>59</v>
      </c>
      <c r="N21" s="4" t="s">
        <v>57</v>
      </c>
      <c r="O21" s="2" t="s">
        <v>60</v>
      </c>
      <c r="P21" s="2" t="s">
        <v>13</v>
      </c>
      <c r="Q21" s="5">
        <v>20</v>
      </c>
    </row>
    <row r="22" spans="1:17" x14ac:dyDescent="0.2">
      <c r="A22" s="17"/>
      <c r="B22" s="17"/>
      <c r="C22" s="17"/>
      <c r="D22" s="17"/>
      <c r="M22" s="1" t="s">
        <v>168</v>
      </c>
      <c r="N22" s="4" t="s">
        <v>169</v>
      </c>
      <c r="O22" s="2" t="s">
        <v>170</v>
      </c>
      <c r="P22" s="2" t="s">
        <v>13</v>
      </c>
      <c r="Q22" s="5">
        <v>21</v>
      </c>
    </row>
    <row r="23" spans="1:17" ht="20.100000000000001" customHeight="1" x14ac:dyDescent="0.2">
      <c r="A23" s="17"/>
      <c r="B23" s="32"/>
      <c r="C23" s="35"/>
      <c r="D23" s="35"/>
      <c r="M23" s="1" t="s">
        <v>61</v>
      </c>
      <c r="N23" s="4" t="s">
        <v>62</v>
      </c>
      <c r="O23" s="2" t="s">
        <v>63</v>
      </c>
      <c r="P23" s="2" t="s">
        <v>13</v>
      </c>
      <c r="Q23" s="5">
        <v>22</v>
      </c>
    </row>
    <row r="24" spans="1:17" x14ac:dyDescent="0.2">
      <c r="A24" s="17"/>
      <c r="B24" s="28" t="s">
        <v>164</v>
      </c>
      <c r="C24" s="36" t="s">
        <v>165</v>
      </c>
      <c r="D24" s="36"/>
      <c r="M24" s="1" t="s">
        <v>64</v>
      </c>
      <c r="N24" s="4" t="s">
        <v>65</v>
      </c>
      <c r="O24" s="2" t="s">
        <v>66</v>
      </c>
      <c r="P24" s="2" t="s">
        <v>13</v>
      </c>
      <c r="Q24" s="5">
        <v>23</v>
      </c>
    </row>
    <row r="25" spans="1:17" x14ac:dyDescent="0.2">
      <c r="A25" s="17"/>
      <c r="B25" s="17"/>
      <c r="C25" s="17"/>
      <c r="D25" s="17"/>
      <c r="M25" s="1" t="s">
        <v>67</v>
      </c>
      <c r="N25" s="4" t="s">
        <v>65</v>
      </c>
      <c r="O25" s="2" t="s">
        <v>68</v>
      </c>
      <c r="P25" s="2" t="s">
        <v>13</v>
      </c>
      <c r="Q25" s="5">
        <v>24</v>
      </c>
    </row>
    <row r="26" spans="1:17" x14ac:dyDescent="0.2">
      <c r="M26" s="1" t="s">
        <v>69</v>
      </c>
      <c r="N26" s="4" t="s">
        <v>70</v>
      </c>
      <c r="O26" s="2" t="s">
        <v>71</v>
      </c>
      <c r="P26" s="2" t="s">
        <v>13</v>
      </c>
      <c r="Q26" s="5">
        <v>25</v>
      </c>
    </row>
    <row r="27" spans="1:17" x14ac:dyDescent="0.2">
      <c r="M27" s="1" t="s">
        <v>72</v>
      </c>
      <c r="N27" s="4" t="s">
        <v>70</v>
      </c>
      <c r="O27" s="2" t="s">
        <v>73</v>
      </c>
      <c r="P27" s="2" t="s">
        <v>13</v>
      </c>
      <c r="Q27" s="5">
        <v>26</v>
      </c>
    </row>
    <row r="28" spans="1:17" x14ac:dyDescent="0.2">
      <c r="M28" s="1" t="s">
        <v>74</v>
      </c>
      <c r="N28" s="4" t="s">
        <v>75</v>
      </c>
      <c r="O28" s="2" t="s">
        <v>76</v>
      </c>
      <c r="P28" s="2" t="s">
        <v>13</v>
      </c>
      <c r="Q28" s="5">
        <v>27</v>
      </c>
    </row>
    <row r="29" spans="1:17" x14ac:dyDescent="0.2">
      <c r="M29" s="1" t="s">
        <v>77</v>
      </c>
      <c r="N29" s="4" t="s">
        <v>75</v>
      </c>
      <c r="O29" s="2" t="s">
        <v>171</v>
      </c>
      <c r="P29" s="2" t="s">
        <v>13</v>
      </c>
      <c r="Q29" s="5">
        <v>28</v>
      </c>
    </row>
    <row r="30" spans="1:17" x14ac:dyDescent="0.2">
      <c r="M30" s="1" t="s">
        <v>78</v>
      </c>
      <c r="N30" s="4" t="s">
        <v>75</v>
      </c>
      <c r="O30" s="2" t="s">
        <v>79</v>
      </c>
      <c r="P30" s="2" t="s">
        <v>13</v>
      </c>
      <c r="Q30" s="5">
        <v>29</v>
      </c>
    </row>
    <row r="31" spans="1:17" x14ac:dyDescent="0.2">
      <c r="M31" s="1" t="s">
        <v>80</v>
      </c>
      <c r="N31" s="4" t="s">
        <v>75</v>
      </c>
      <c r="O31" s="2" t="s">
        <v>81</v>
      </c>
      <c r="P31" s="2" t="s">
        <v>13</v>
      </c>
      <c r="Q31" s="5">
        <v>30</v>
      </c>
    </row>
    <row r="32" spans="1:17" x14ac:dyDescent="0.2">
      <c r="M32" s="1" t="s">
        <v>82</v>
      </c>
      <c r="N32" s="4" t="s">
        <v>83</v>
      </c>
      <c r="O32" s="2" t="s">
        <v>84</v>
      </c>
      <c r="P32" s="2" t="s">
        <v>13</v>
      </c>
      <c r="Q32" s="5">
        <v>31</v>
      </c>
    </row>
    <row r="33" spans="13:17" x14ac:dyDescent="0.2">
      <c r="M33" s="1" t="s">
        <v>85</v>
      </c>
      <c r="N33" s="4" t="s">
        <v>86</v>
      </c>
      <c r="O33" s="2" t="s">
        <v>87</v>
      </c>
      <c r="P33" s="2" t="s">
        <v>13</v>
      </c>
      <c r="Q33" s="5">
        <v>32</v>
      </c>
    </row>
    <row r="34" spans="13:17" x14ac:dyDescent="0.2">
      <c r="M34" s="1" t="s">
        <v>88</v>
      </c>
      <c r="N34" s="4" t="s">
        <v>89</v>
      </c>
      <c r="O34" s="2" t="s">
        <v>90</v>
      </c>
      <c r="P34" s="2" t="s">
        <v>13</v>
      </c>
      <c r="Q34" s="5">
        <v>33</v>
      </c>
    </row>
    <row r="35" spans="13:17" x14ac:dyDescent="0.2">
      <c r="M35" s="1" t="s">
        <v>91</v>
      </c>
      <c r="N35" s="4" t="s">
        <v>92</v>
      </c>
      <c r="O35" s="2" t="s">
        <v>93</v>
      </c>
      <c r="P35" s="2" t="s">
        <v>13</v>
      </c>
      <c r="Q35" s="5">
        <v>34</v>
      </c>
    </row>
    <row r="36" spans="13:17" x14ac:dyDescent="0.2">
      <c r="M36" s="1" t="s">
        <v>94</v>
      </c>
      <c r="N36" s="4" t="s">
        <v>92</v>
      </c>
      <c r="O36" s="2" t="s">
        <v>95</v>
      </c>
      <c r="P36" s="2" t="s">
        <v>13</v>
      </c>
      <c r="Q36" s="5">
        <v>35</v>
      </c>
    </row>
    <row r="37" spans="13:17" x14ac:dyDescent="0.2">
      <c r="M37" s="1" t="s">
        <v>96</v>
      </c>
      <c r="N37" s="4" t="s">
        <v>97</v>
      </c>
      <c r="O37" s="2" t="s">
        <v>98</v>
      </c>
      <c r="P37" s="2" t="s">
        <v>13</v>
      </c>
      <c r="Q37" s="5">
        <v>36</v>
      </c>
    </row>
    <row r="38" spans="13:17" x14ac:dyDescent="0.2">
      <c r="M38" s="6" t="s">
        <v>99</v>
      </c>
      <c r="N38" s="7" t="s">
        <v>100</v>
      </c>
      <c r="O38" s="8" t="s">
        <v>101</v>
      </c>
      <c r="P38" s="2" t="s">
        <v>13</v>
      </c>
      <c r="Q38" s="5">
        <v>37</v>
      </c>
    </row>
    <row r="39" spans="13:17" x14ac:dyDescent="0.2">
      <c r="M39" s="6" t="s">
        <v>102</v>
      </c>
      <c r="N39" s="7" t="s">
        <v>103</v>
      </c>
      <c r="O39" s="8" t="s">
        <v>104</v>
      </c>
      <c r="P39" s="2" t="s">
        <v>13</v>
      </c>
      <c r="Q39" s="5">
        <v>38</v>
      </c>
    </row>
    <row r="40" spans="13:17" x14ac:dyDescent="0.2">
      <c r="M40" s="6" t="s">
        <v>105</v>
      </c>
      <c r="N40" s="7" t="s">
        <v>106</v>
      </c>
      <c r="O40" s="8" t="s">
        <v>107</v>
      </c>
      <c r="P40" s="2" t="s">
        <v>13</v>
      </c>
      <c r="Q40" s="5">
        <v>39</v>
      </c>
    </row>
    <row r="41" spans="13:17" x14ac:dyDescent="0.2">
      <c r="M41" s="6" t="s">
        <v>108</v>
      </c>
      <c r="N41" s="7" t="s">
        <v>109</v>
      </c>
      <c r="O41" s="8" t="s">
        <v>110</v>
      </c>
      <c r="P41" s="2" t="s">
        <v>13</v>
      </c>
      <c r="Q41" s="5">
        <v>40</v>
      </c>
    </row>
    <row r="42" spans="13:17" x14ac:dyDescent="0.2">
      <c r="M42" s="6" t="s">
        <v>111</v>
      </c>
      <c r="N42" s="7" t="s">
        <v>112</v>
      </c>
      <c r="O42" s="8" t="s">
        <v>113</v>
      </c>
      <c r="P42" s="2" t="s">
        <v>13</v>
      </c>
      <c r="Q42" s="5">
        <v>41</v>
      </c>
    </row>
    <row r="43" spans="13:17" x14ac:dyDescent="0.2">
      <c r="M43" s="6" t="s">
        <v>114</v>
      </c>
      <c r="N43" s="7" t="s">
        <v>112</v>
      </c>
      <c r="O43" s="8" t="s">
        <v>115</v>
      </c>
      <c r="P43" s="2" t="s">
        <v>13</v>
      </c>
      <c r="Q43" s="5">
        <v>42</v>
      </c>
    </row>
    <row r="44" spans="13:17" x14ac:dyDescent="0.2">
      <c r="M44" s="1" t="s">
        <v>116</v>
      </c>
      <c r="N44" s="4" t="s">
        <v>117</v>
      </c>
      <c r="O44" s="2" t="s">
        <v>118</v>
      </c>
      <c r="P44" s="2" t="s">
        <v>13</v>
      </c>
      <c r="Q44" s="5">
        <v>43</v>
      </c>
    </row>
    <row r="45" spans="13:17" x14ac:dyDescent="0.2">
      <c r="M45" s="1" t="s">
        <v>119</v>
      </c>
      <c r="N45" s="4" t="s">
        <v>120</v>
      </c>
      <c r="O45" s="2" t="s">
        <v>172</v>
      </c>
      <c r="P45" s="2" t="s">
        <v>13</v>
      </c>
      <c r="Q45" s="5">
        <v>44</v>
      </c>
    </row>
    <row r="46" spans="13:17" x14ac:dyDescent="0.2">
      <c r="M46" s="1" t="s">
        <v>121</v>
      </c>
      <c r="N46" s="4" t="s">
        <v>122</v>
      </c>
      <c r="O46" s="2" t="s">
        <v>173</v>
      </c>
      <c r="P46" s="2" t="s">
        <v>13</v>
      </c>
      <c r="Q46" s="5">
        <v>45</v>
      </c>
    </row>
    <row r="47" spans="13:17" x14ac:dyDescent="0.2">
      <c r="M47" s="1" t="s">
        <v>123</v>
      </c>
      <c r="N47" s="4" t="s">
        <v>124</v>
      </c>
      <c r="O47" s="2" t="s">
        <v>125</v>
      </c>
      <c r="P47" s="2" t="s">
        <v>13</v>
      </c>
      <c r="Q47" s="5">
        <v>46</v>
      </c>
    </row>
    <row r="48" spans="13:17" x14ac:dyDescent="0.2">
      <c r="M48" s="1" t="s">
        <v>126</v>
      </c>
      <c r="N48" s="4" t="s">
        <v>127</v>
      </c>
      <c r="O48" s="2" t="s">
        <v>128</v>
      </c>
      <c r="P48" s="2" t="s">
        <v>13</v>
      </c>
      <c r="Q48" s="5">
        <v>47</v>
      </c>
    </row>
    <row r="49" spans="13:17" x14ac:dyDescent="0.2">
      <c r="M49" s="1" t="s">
        <v>129</v>
      </c>
      <c r="N49" s="4" t="s">
        <v>130</v>
      </c>
      <c r="O49" s="2" t="s">
        <v>131</v>
      </c>
      <c r="P49" s="2" t="s">
        <v>13</v>
      </c>
      <c r="Q49" s="5">
        <v>48</v>
      </c>
    </row>
    <row r="50" spans="13:17" x14ac:dyDescent="0.2">
      <c r="M50" s="1" t="s">
        <v>132</v>
      </c>
      <c r="N50" s="4" t="s">
        <v>133</v>
      </c>
      <c r="O50" s="2" t="s">
        <v>134</v>
      </c>
      <c r="P50" s="2" t="s">
        <v>13</v>
      </c>
      <c r="Q50" s="5">
        <v>49</v>
      </c>
    </row>
    <row r="51" spans="13:17" x14ac:dyDescent="0.2">
      <c r="M51" s="1" t="s">
        <v>135</v>
      </c>
      <c r="N51" s="4" t="s">
        <v>136</v>
      </c>
      <c r="O51" s="2" t="s">
        <v>137</v>
      </c>
      <c r="P51" s="2" t="s">
        <v>13</v>
      </c>
      <c r="Q51" s="5">
        <v>50</v>
      </c>
    </row>
    <row r="52" spans="13:17" x14ac:dyDescent="0.2">
      <c r="M52" s="1" t="s">
        <v>138</v>
      </c>
      <c r="N52" s="4" t="s">
        <v>139</v>
      </c>
      <c r="O52" s="2" t="s">
        <v>140</v>
      </c>
      <c r="P52" s="2" t="s">
        <v>13</v>
      </c>
      <c r="Q52" s="5">
        <v>51</v>
      </c>
    </row>
    <row r="53" spans="13:17" x14ac:dyDescent="0.2">
      <c r="M53" s="1" t="s">
        <v>141</v>
      </c>
      <c r="N53" s="4" t="s">
        <v>142</v>
      </c>
      <c r="O53" s="2" t="s">
        <v>143</v>
      </c>
      <c r="P53" s="2" t="s">
        <v>13</v>
      </c>
      <c r="Q53" s="5">
        <v>52</v>
      </c>
    </row>
    <row r="54" spans="13:17" x14ac:dyDescent="0.2">
      <c r="M54" s="1" t="s">
        <v>144</v>
      </c>
      <c r="N54" s="4" t="s">
        <v>145</v>
      </c>
      <c r="O54" s="2" t="s">
        <v>146</v>
      </c>
      <c r="P54" s="2" t="s">
        <v>13</v>
      </c>
      <c r="Q54" s="5">
        <v>53</v>
      </c>
    </row>
    <row r="55" spans="13:17" x14ac:dyDescent="0.2">
      <c r="M55" s="1" t="s">
        <v>147</v>
      </c>
      <c r="N55" s="4" t="s">
        <v>148</v>
      </c>
      <c r="O55" s="2" t="s">
        <v>149</v>
      </c>
      <c r="P55" s="2" t="s">
        <v>13</v>
      </c>
      <c r="Q55" s="5">
        <v>54</v>
      </c>
    </row>
    <row r="56" spans="13:17" x14ac:dyDescent="0.2">
      <c r="M56" s="1" t="s">
        <v>150</v>
      </c>
      <c r="N56" s="4" t="s">
        <v>151</v>
      </c>
      <c r="O56" s="2" t="s">
        <v>152</v>
      </c>
      <c r="P56" s="2" t="s">
        <v>13</v>
      </c>
      <c r="Q56" s="5">
        <v>55</v>
      </c>
    </row>
    <row r="57" spans="13:17" x14ac:dyDescent="0.2">
      <c r="M57" s="1" t="s">
        <v>153</v>
      </c>
      <c r="N57" s="4" t="s">
        <v>154</v>
      </c>
      <c r="O57" s="2" t="s">
        <v>155</v>
      </c>
      <c r="P57" s="2" t="s">
        <v>13</v>
      </c>
      <c r="Q57" s="5">
        <v>56</v>
      </c>
    </row>
    <row r="58" spans="13:17" x14ac:dyDescent="0.2">
      <c r="M58" s="1" t="s">
        <v>156</v>
      </c>
      <c r="N58" s="4" t="s">
        <v>157</v>
      </c>
      <c r="O58" s="2" t="s">
        <v>158</v>
      </c>
      <c r="P58" s="2" t="s">
        <v>13</v>
      </c>
      <c r="Q58" s="5">
        <v>57</v>
      </c>
    </row>
    <row r="59" spans="13:17" ht="13.5" thickBot="1" x14ac:dyDescent="0.25">
      <c r="M59" s="9" t="s">
        <v>159</v>
      </c>
      <c r="N59" s="10" t="s">
        <v>160</v>
      </c>
      <c r="O59" s="11" t="s">
        <v>161</v>
      </c>
      <c r="P59" s="11" t="s">
        <v>13</v>
      </c>
      <c r="Q59" s="5">
        <v>58</v>
      </c>
    </row>
    <row r="60" spans="13:17" ht="13.5" thickTop="1" x14ac:dyDescent="0.2"/>
  </sheetData>
  <mergeCells count="6">
    <mergeCell ref="C23:D23"/>
    <mergeCell ref="C24:D24"/>
    <mergeCell ref="B1:C1"/>
    <mergeCell ref="C16:D16"/>
    <mergeCell ref="B17:B18"/>
    <mergeCell ref="C18:D18"/>
  </mergeCells>
  <phoneticPr fontId="0" type="noConversion"/>
  <conditionalFormatting sqref="C14 C8">
    <cfRule type="cellIs" dxfId="0" priority="1" stopIfTrue="1" operator="equal">
      <formula>0</formula>
    </cfRule>
  </conditionalFormatting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Unfallstatistik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Frau Christ</cp:lastModifiedBy>
  <cp:lastPrinted>2013-03-01T09:35:39Z</cp:lastPrinted>
  <dcterms:created xsi:type="dcterms:W3CDTF">1996-10-17T05:27:31Z</dcterms:created>
  <dcterms:modified xsi:type="dcterms:W3CDTF">2013-03-01T09:37:13Z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-611882480</vt:i4>
  </property>
  <property fmtid="{D5CDD505-2E9C-101B-9397-08002B2CF9AE}" pid="3" name="_EmailSubject">
    <vt:lpwstr>Jährliche Unfallstatistik</vt:lpwstr>
  </property>
  <property fmtid="{D5CDD505-2E9C-101B-9397-08002B2CF9AE}" pid="4" name="_AuthorEmail">
    <vt:lpwstr>JSR.Konrektor1@t-online.de</vt:lpwstr>
  </property>
  <property fmtid="{D5CDD505-2E9C-101B-9397-08002B2CF9AE}" pid="5" name="_AuthorEmailDisplayName">
    <vt:lpwstr>Erhard Balzar</vt:lpwstr>
  </property>
  <property fmtid="{D5CDD505-2E9C-101B-9397-08002B2CF9AE}" pid="6" name="_PreviousAdHocReviewCycleID">
    <vt:i4>-1970573475</vt:i4>
  </property>
  <property fmtid="{D5CDD505-2E9C-101B-9397-08002B2CF9AE}" pid="7" name="_ReviewingToolsShownOnce">
    <vt:lpwstr/>
  </property>
</Properties>
</file>