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65" windowWidth="15360" windowHeight="9150"/>
  </bookViews>
  <sheets>
    <sheet name="WPFG in R6" sheetId="2" r:id="rId1"/>
  </sheets>
  <definedNames>
    <definedName name="_xlnm._FilterDatabase" localSheetId="0" hidden="1">'WPFG in R6'!$A$1:$C$41</definedName>
    <definedName name="_xlnm.Print_Area" localSheetId="0">'WPFG in R6'!$A$3:$F$46</definedName>
    <definedName name="_xlnm.Criteria" localSheetId="0">'WPFG in R6'!$A$10:$F$37</definedName>
  </definedNames>
  <calcPr calcId="145621"/>
</workbook>
</file>

<file path=xl/calcChain.xml><?xml version="1.0" encoding="utf-8"?>
<calcChain xmlns="http://schemas.openxmlformats.org/spreadsheetml/2006/main">
  <c r="B7" i="2" l="1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M49" i="2"/>
  <c r="M50" i="2"/>
  <c r="M51" i="2" s="1"/>
  <c r="B43" i="2"/>
  <c r="M107" i="2"/>
  <c r="M108" i="2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M119" i="2" s="1"/>
  <c r="M120" i="2" s="1"/>
  <c r="M121" i="2" s="1"/>
  <c r="M122" i="2" s="1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M137" i="2" s="1"/>
  <c r="M138" i="2" s="1"/>
  <c r="M139" i="2" s="1"/>
  <c r="M140" i="2" s="1"/>
  <c r="M141" i="2" s="1"/>
  <c r="M142" i="2" s="1"/>
  <c r="M143" i="2" s="1"/>
  <c r="M144" i="2" s="1"/>
  <c r="F41" i="2"/>
  <c r="E41" i="2"/>
  <c r="D41" i="2"/>
  <c r="F40" i="2"/>
  <c r="E40" i="2"/>
  <c r="D40" i="2"/>
  <c r="F39" i="2"/>
  <c r="E39" i="2"/>
  <c r="D39" i="2"/>
  <c r="F38" i="2"/>
  <c r="E38" i="2"/>
  <c r="D38" i="2"/>
  <c r="M52" i="2" l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  <c r="M91" i="2" s="1"/>
  <c r="M92" i="2" s="1"/>
  <c r="M93" i="2" s="1"/>
  <c r="M94" i="2" s="1"/>
  <c r="M95" i="2" s="1"/>
  <c r="M96" i="2" s="1"/>
  <c r="M97" i="2" s="1"/>
  <c r="M98" i="2" s="1"/>
  <c r="M99" i="2" s="1"/>
  <c r="M100" i="2" s="1"/>
  <c r="M101" i="2" s="1"/>
  <c r="M102" i="2" s="1"/>
  <c r="M103" i="2" s="1"/>
  <c r="M104" i="2" s="1"/>
  <c r="M105" i="2" s="1"/>
  <c r="M47" i="2" l="1"/>
</calcChain>
</file>

<file path=xl/sharedStrings.xml><?xml version="1.0" encoding="utf-8"?>
<sst xmlns="http://schemas.openxmlformats.org/spreadsheetml/2006/main" count="492" uniqueCount="299">
  <si>
    <t>Schule:</t>
  </si>
  <si>
    <t>Schulnummer:</t>
  </si>
  <si>
    <t>WPFG I</t>
  </si>
  <si>
    <t>Kn</t>
  </si>
  <si>
    <t>M</t>
  </si>
  <si>
    <t>Gesamt</t>
  </si>
  <si>
    <t>WPFG II</t>
  </si>
  <si>
    <t>WPFG IIIa</t>
  </si>
  <si>
    <t>WPFG IIIb</t>
  </si>
  <si>
    <t>0514</t>
  </si>
  <si>
    <r>
      <t xml:space="preserve">Profilfach: </t>
    </r>
    <r>
      <rPr>
        <b/>
        <sz val="10"/>
        <rFont val="Arial"/>
        <family val="2"/>
      </rPr>
      <t>Kunsterziehung</t>
    </r>
  </si>
  <si>
    <r>
      <t xml:space="preserve">Profilfach: </t>
    </r>
    <r>
      <rPr>
        <b/>
        <sz val="10"/>
        <rFont val="Arial"/>
        <family val="2"/>
      </rPr>
      <t>Werken</t>
    </r>
  </si>
  <si>
    <r>
      <t xml:space="preserve">Profilfach: </t>
    </r>
    <r>
      <rPr>
        <b/>
        <sz val="10"/>
        <rFont val="Arial"/>
        <family val="2"/>
      </rPr>
      <t>Haushalt und Ernährung</t>
    </r>
  </si>
  <si>
    <r>
      <t xml:space="preserve">Profilfach: </t>
    </r>
    <r>
      <rPr>
        <b/>
        <sz val="10"/>
        <rFont val="Arial"/>
        <family val="2"/>
      </rPr>
      <t>Sozialwesen</t>
    </r>
  </si>
  <si>
    <t xml:space="preserve">Nr. </t>
  </si>
  <si>
    <t>Schulort</t>
  </si>
  <si>
    <t>Name</t>
  </si>
  <si>
    <t>Bezirk</t>
  </si>
  <si>
    <t>0403</t>
  </si>
  <si>
    <t>Aichach</t>
  </si>
  <si>
    <t>Wittelsbacher-Realschule Aichach</t>
  </si>
  <si>
    <t>Schwaben</t>
  </si>
  <si>
    <t>0415</t>
  </si>
  <si>
    <t>Augsburg</t>
  </si>
  <si>
    <t>Bertolt-Brecht-Realschule Augsburg I</t>
  </si>
  <si>
    <t>0416</t>
  </si>
  <si>
    <t>Heinrich-von-Buz-Realschule Augsburg II</t>
  </si>
  <si>
    <t>0420</t>
  </si>
  <si>
    <t>A. B. v. Stettensches Institut Augsburg</t>
  </si>
  <si>
    <t>0681</t>
  </si>
  <si>
    <t>Abendrealschule Augsburg</t>
  </si>
  <si>
    <t>0417</t>
  </si>
  <si>
    <t>Agnes-Bernauer-Schule Augsburg</t>
  </si>
  <si>
    <t>0481</t>
  </si>
  <si>
    <t>Realschule Maria Stern Augsburg</t>
  </si>
  <si>
    <t>0419</t>
  </si>
  <si>
    <t>Maria-Ward-Realschule Augsburg</t>
  </si>
  <si>
    <t>0418</t>
  </si>
  <si>
    <t>Mädchenrealschule St. Ursula Augsburg</t>
  </si>
  <si>
    <t>0725</t>
  </si>
  <si>
    <t>Babenhausen</t>
  </si>
  <si>
    <t>Staatliche Realschule Babenhausen</t>
  </si>
  <si>
    <t>0431</t>
  </si>
  <si>
    <t>Bobingen</t>
  </si>
  <si>
    <t>Staatliche Realschule Bobingen</t>
  </si>
  <si>
    <t>0435</t>
  </si>
  <si>
    <t>Buchloe</t>
  </si>
  <si>
    <t>Staatliche Realschule Buchloe</t>
  </si>
  <si>
    <t>0436</t>
  </si>
  <si>
    <t>Burgau</t>
  </si>
  <si>
    <t>Markgrafen-Realschule Burgau</t>
  </si>
  <si>
    <t>0447</t>
  </si>
  <si>
    <t>Dillingen</t>
  </si>
  <si>
    <t>St.Bonaventura-Realschule Dillingen</t>
  </si>
  <si>
    <t>0449</t>
  </si>
  <si>
    <t>Donauwörth</t>
  </si>
  <si>
    <t>Knabenrealschule Heilig Kreuz Donauwörth</t>
  </si>
  <si>
    <t>0450</t>
  </si>
  <si>
    <t>Mädchenrealschule St. Ursula Donauwörth</t>
  </si>
  <si>
    <t>0467</t>
  </si>
  <si>
    <t>Friedberg</t>
  </si>
  <si>
    <t>Konradin-Realschule Friedberg</t>
  </si>
  <si>
    <t>0471</t>
  </si>
  <si>
    <t>Füssen</t>
  </si>
  <si>
    <t>Johann-Jakob-Herkommer-Realschule Füssen</t>
  </si>
  <si>
    <t>0697</t>
  </si>
  <si>
    <t>Günzburg</t>
  </si>
  <si>
    <t>Dominikus-Zimmermann-Realschule Günzburg</t>
  </si>
  <si>
    <t>0485</t>
  </si>
  <si>
    <t>Maria-Ward-Realschule Günzburg</t>
  </si>
  <si>
    <t>0498</t>
  </si>
  <si>
    <t>Illertissen</t>
  </si>
  <si>
    <t>Johannes-von-La Salle-Realschule Illertissen</t>
  </si>
  <si>
    <t>0499</t>
  </si>
  <si>
    <t>Immenstadt</t>
  </si>
  <si>
    <t>Staatliche Realschule Immenstadt</t>
  </si>
  <si>
    <t>0500</t>
  </si>
  <si>
    <t>Mädchenrealschule Maria Stern Immenstadt</t>
  </si>
  <si>
    <t>0505</t>
  </si>
  <si>
    <t>Kaufbeuren</t>
  </si>
  <si>
    <t>Staatliche Realschule Kaufbeuren</t>
  </si>
  <si>
    <t>0506</t>
  </si>
  <si>
    <t>Marien-Realschule Kaufbeuren</t>
  </si>
  <si>
    <t>0509</t>
  </si>
  <si>
    <t>Kempten</t>
  </si>
  <si>
    <t>Realschule an der Salzstraße Kempten</t>
  </si>
  <si>
    <t>0527</t>
  </si>
  <si>
    <t>Mäd.-RS d. Armen Schulschw. v. U. LB. Frau Kempten</t>
  </si>
  <si>
    <t>0511</t>
  </si>
  <si>
    <t>Maria-Ward-Mädchenrealschule Kempten</t>
  </si>
  <si>
    <t>0510</t>
  </si>
  <si>
    <t>Städtische Realschule Kempten</t>
  </si>
  <si>
    <t>Königsbrunn</t>
  </si>
  <si>
    <t>Via-Claudia-Realschule Königsbrunn</t>
  </si>
  <si>
    <t>0518</t>
  </si>
  <si>
    <t>Krumbach</t>
  </si>
  <si>
    <t>Staatliche Realschule Krumbach</t>
  </si>
  <si>
    <t>0525</t>
  </si>
  <si>
    <t>Lauingen</t>
  </si>
  <si>
    <t>Staatliche Realschule Lauingen</t>
  </si>
  <si>
    <t>0528</t>
  </si>
  <si>
    <t>Lindau</t>
  </si>
  <si>
    <t>Staatliche Realschule Lindau</t>
  </si>
  <si>
    <t>0529</t>
  </si>
  <si>
    <t>Maria-Ward-Realschule Lindau</t>
  </si>
  <si>
    <t>0530</t>
  </si>
  <si>
    <t>Lindenberg</t>
  </si>
  <si>
    <t>Staatliche Realschule Lindenberg</t>
  </si>
  <si>
    <t>0536</t>
  </si>
  <si>
    <t>Marktoberdorf</t>
  </si>
  <si>
    <t>Staatliche Realschule Marktoberdorf</t>
  </si>
  <si>
    <t>0730</t>
  </si>
  <si>
    <t>Mering</t>
  </si>
  <si>
    <t>Staatliche Realschule Mering</t>
  </si>
  <si>
    <t>0544</t>
  </si>
  <si>
    <t>Mindelheim</t>
  </si>
  <si>
    <t>Maria-Ward-Realschule Mindelheim</t>
  </si>
  <si>
    <t>0545</t>
  </si>
  <si>
    <t>Maristen-Kolleg Mindelheim</t>
  </si>
  <si>
    <t>0767</t>
  </si>
  <si>
    <t>Neusäß</t>
  </si>
  <si>
    <t>Staatliche Realschule Neusäß</t>
  </si>
  <si>
    <t>0584</t>
  </si>
  <si>
    <t>Neu-Ulm</t>
  </si>
  <si>
    <t>Staatliche Realschule Neu-Ulm</t>
  </si>
  <si>
    <t>0691</t>
  </si>
  <si>
    <t>Neu-Ulm Pfuhl</t>
  </si>
  <si>
    <t>Staatliche Realschule Neu-Ulm Pfuhl</t>
  </si>
  <si>
    <t>0586</t>
  </si>
  <si>
    <t>Nördlingen</t>
  </si>
  <si>
    <t>Realschule Maria Stern Nördlingen</t>
  </si>
  <si>
    <t>0731</t>
  </si>
  <si>
    <t>Obergünzburg</t>
  </si>
  <si>
    <t>Staatliche Realschule Obergünzburg</t>
  </si>
  <si>
    <t>0719</t>
  </si>
  <si>
    <t>Ottobeuren</t>
  </si>
  <si>
    <t>Rupert-Ness-Realschule Ottobeuren</t>
  </si>
  <si>
    <t>0692</t>
  </si>
  <si>
    <t>Rain</t>
  </si>
  <si>
    <t>Staatliche Realschule Rain</t>
  </si>
  <si>
    <t>0759</t>
  </si>
  <si>
    <t>Schwabmünchen</t>
  </si>
  <si>
    <t>Leonhard-Wagner-Realschule Schwabmünchen</t>
  </si>
  <si>
    <t>0639</t>
  </si>
  <si>
    <t>Sonthofen</t>
  </si>
  <si>
    <t>Staatliche Realschule Sonthofen</t>
  </si>
  <si>
    <t>0644</t>
  </si>
  <si>
    <t>Thannhausen</t>
  </si>
  <si>
    <t>Christoph-von-Schmid-Schule Thannhausen</t>
  </si>
  <si>
    <t>0655</t>
  </si>
  <si>
    <t>Vöhringen</t>
  </si>
  <si>
    <t>Staatliche Realschule Vöhringen</t>
  </si>
  <si>
    <t>0661</t>
  </si>
  <si>
    <t>Wallerstein</t>
  </si>
  <si>
    <t>Maria-Ward-Realschule Wallerstein</t>
  </si>
  <si>
    <t>0669</t>
  </si>
  <si>
    <t>Weißenhorn</t>
  </si>
  <si>
    <t>Städtische Realschule Weißenhorn</t>
  </si>
  <si>
    <t>0670</t>
  </si>
  <si>
    <t>Wemding</t>
  </si>
  <si>
    <t>Anton-Jaumann-Realschule Wemding</t>
  </si>
  <si>
    <t>0671</t>
  </si>
  <si>
    <t>Wertingen</t>
  </si>
  <si>
    <t>Staatliche Realschule Wertingen</t>
  </si>
  <si>
    <t>0776</t>
  </si>
  <si>
    <t>Zusmarshausen</t>
  </si>
  <si>
    <t>Staatliche Realschule Zusmarshausen</t>
  </si>
  <si>
    <t>Ort,</t>
  </si>
  <si>
    <t>Datum</t>
  </si>
  <si>
    <t>verantwortlich:</t>
  </si>
  <si>
    <t>Anzahl der Schülerinnen/Schüler</t>
  </si>
  <si>
    <t>Jgst. 7</t>
  </si>
  <si>
    <t>Jgst. 8</t>
  </si>
  <si>
    <t>Jgst. 10</t>
  </si>
  <si>
    <t>Jgst. 9</t>
  </si>
  <si>
    <t>0562</t>
  </si>
  <si>
    <t>Ichenhausen</t>
  </si>
  <si>
    <t>Staatliche Realschule Ichenhausen</t>
  </si>
  <si>
    <t>0538</t>
  </si>
  <si>
    <t>Meitingen</t>
  </si>
  <si>
    <t>Dr.-Max-Josef-Metzger-Schule Meitingen</t>
  </si>
  <si>
    <t>0540</t>
  </si>
  <si>
    <t>Memmingen</t>
  </si>
  <si>
    <t>Sebastian-Lotzer-Realschule Memmingen</t>
  </si>
  <si>
    <t>0727</t>
  </si>
  <si>
    <t>Ansbach</t>
  </si>
  <si>
    <t>Johann-Steingruber-Schule Ansbach</t>
  </si>
  <si>
    <t>Mittelfranken</t>
  </si>
  <si>
    <t>0459</t>
  </si>
  <si>
    <t>Erlangen</t>
  </si>
  <si>
    <t>Werner-von-Siemens-Realschule Erlangen I</t>
  </si>
  <si>
    <t>0686</t>
  </si>
  <si>
    <t>Realschule am Europakanal Erlangen II</t>
  </si>
  <si>
    <t>0460</t>
  </si>
  <si>
    <t>Feucht</t>
  </si>
  <si>
    <t>Staatliche Realschule Feucht</t>
  </si>
  <si>
    <t>0461</t>
  </si>
  <si>
    <t>Feuchtwangen</t>
  </si>
  <si>
    <t>Johann-Georg-von-Soldner-Schule Feuchtwangen</t>
  </si>
  <si>
    <t>0469</t>
  </si>
  <si>
    <t>Fürth</t>
  </si>
  <si>
    <t>Leopold-Ullstein-Realschule Fürth</t>
  </si>
  <si>
    <t>0489</t>
  </si>
  <si>
    <t>Heilsbronn</t>
  </si>
  <si>
    <t>Markgraf-Georg-Friedrich-Realschule Heilsbronn</t>
  </si>
  <si>
    <t>0492</t>
  </si>
  <si>
    <t>Hersbruck</t>
  </si>
  <si>
    <t>Johannes-Scharrer-Realschule Hersbruck</t>
  </si>
  <si>
    <t>0493</t>
  </si>
  <si>
    <t>Herzogenaurach</t>
  </si>
  <si>
    <t>Staatliche Realschule Herzogenaurach</t>
  </si>
  <si>
    <t>0494</t>
  </si>
  <si>
    <t>Hilpoltstein</t>
  </si>
  <si>
    <t>Staatliche Realschule Hipoltstein</t>
  </si>
  <si>
    <t>0778</t>
  </si>
  <si>
    <t>Höchstadt</t>
  </si>
  <si>
    <t>Staatliche Realschule Höchstadt</t>
  </si>
  <si>
    <t>0524</t>
  </si>
  <si>
    <t>Lauf</t>
  </si>
  <si>
    <t>Staatliche Realschule Lauf</t>
  </si>
  <si>
    <t>0579</t>
  </si>
  <si>
    <t>Neustadt a. d. Aisch</t>
  </si>
  <si>
    <t>Dietrich-Bonhoeffer-Realschule Neustadt a. d. Aisch</t>
  </si>
  <si>
    <t>0689</t>
  </si>
  <si>
    <t>Nürnberg</t>
  </si>
  <si>
    <t>Peter-Henlein-Realschule Nürnberg I</t>
  </si>
  <si>
    <t>0775</t>
  </si>
  <si>
    <t>Staatliche Realschule Nürnberg II</t>
  </si>
  <si>
    <t>0624</t>
  </si>
  <si>
    <t>Roth</t>
  </si>
  <si>
    <t>Wilhelm-von-Stieber-Schule Roth</t>
  </si>
  <si>
    <t>0625</t>
  </si>
  <si>
    <t>Rothenburg o. T.</t>
  </si>
  <si>
    <t>Oskar-von-Miller-Realschule Rothenburg o. T.</t>
  </si>
  <si>
    <t>0706</t>
  </si>
  <si>
    <t>Schwabach</t>
  </si>
  <si>
    <t>Staatliche Realschule Schwabach</t>
  </si>
  <si>
    <t>0712</t>
  </si>
  <si>
    <t>Treuchtlingen</t>
  </si>
  <si>
    <t>Senefelder-Schule Treuchtlingen -Realschulzug-</t>
  </si>
  <si>
    <t>0664</t>
  </si>
  <si>
    <t>Wassertrüdingen</t>
  </si>
  <si>
    <t>Staatliche Realschule Wassertrüdingen</t>
  </si>
  <si>
    <t>0668</t>
  </si>
  <si>
    <t>Weißenburg i. Bay.</t>
  </si>
  <si>
    <t>Staatliche Realschule Weißenburg i. Bay.</t>
  </si>
  <si>
    <t>0718</t>
  </si>
  <si>
    <t>Zirndorf</t>
  </si>
  <si>
    <t>Staatliche Realschule Zirndorf</t>
  </si>
  <si>
    <t>0470</t>
  </si>
  <si>
    <t>Hans-Böckler-Schule Fürth</t>
  </si>
  <si>
    <t>0683</t>
  </si>
  <si>
    <t>Abendrealschule der Stadt Nürnberg an der Veit-Stoß-Realschule</t>
  </si>
  <si>
    <t>0589</t>
  </si>
  <si>
    <t>Städtische Adam-Kraft-Realschule Nürnberg</t>
  </si>
  <si>
    <t>0772</t>
  </si>
  <si>
    <t>Bertolt-Brecht-Schule Nürnberg</t>
  </si>
  <si>
    <t>0587</t>
  </si>
  <si>
    <t>Städtische Peter-Vischer-Realschule Nürnberg</t>
  </si>
  <si>
    <t>0588</t>
  </si>
  <si>
    <t>Städtische Veit-Stoß-Realschule Nürnberg</t>
  </si>
  <si>
    <t>0401</t>
  </si>
  <si>
    <t>Abenberg</t>
  </si>
  <si>
    <t>Mädchenrealschule Kloster Marienburg</t>
  </si>
  <si>
    <t>0486</t>
  </si>
  <si>
    <t>Gunzenhausen</t>
  </si>
  <si>
    <t>Mädchenrealschule des Diakonissen-Mutterhauses Hensoltshöhe</t>
  </si>
  <si>
    <t>0572</t>
  </si>
  <si>
    <t>Neuendettelsau</t>
  </si>
  <si>
    <t>Laurentius-Realschule des Evang.-Luth. Diakoniewerkes Neuendettelsau</t>
  </si>
  <si>
    <t>0742</t>
  </si>
  <si>
    <t>Adolf-Reichwein-Schule Nürnberg</t>
  </si>
  <si>
    <t>0590</t>
  </si>
  <si>
    <t>Maria-Ward-Realschule Nürnberg</t>
  </si>
  <si>
    <t>1008</t>
  </si>
  <si>
    <t>Rudolf-Steiner-Schule Nürnberg</t>
  </si>
  <si>
    <t>0773</t>
  </si>
  <si>
    <t>Sabel-Realschule Nürnberg</t>
  </si>
  <si>
    <t>0591</t>
  </si>
  <si>
    <t>Wilhelm-Löhe-Realschule Nürnberg</t>
  </si>
  <si>
    <t>0626</t>
  </si>
  <si>
    <t>Scheinfeld</t>
  </si>
  <si>
    <t>Schule Schloß Schwarzenberg</t>
  </si>
  <si>
    <t>0627</t>
  </si>
  <si>
    <t>Schillingsfürst</t>
  </si>
  <si>
    <t>Mädchenrealschule der Erzdiözese Bamberg, Schillingsfürst</t>
  </si>
  <si>
    <t>0651</t>
  </si>
  <si>
    <t>Uffenheim</t>
  </si>
  <si>
    <t>Christian-von-Bomhard-Schule Uffenheim</t>
  </si>
  <si>
    <t>Zur Kontrolle:</t>
  </si>
  <si>
    <t>Gesamtzahl der SchülerInnen der R6 in</t>
  </si>
  <si>
    <r>
      <t xml:space="preserve">Gesamtzahl der SchülerInnen der </t>
    </r>
    <r>
      <rPr>
        <b/>
        <sz val="10"/>
        <rFont val="Arial"/>
        <family val="2"/>
      </rPr>
      <t>R6</t>
    </r>
    <r>
      <rPr>
        <sz val="10"/>
        <rFont val="Arial"/>
        <family val="2"/>
      </rPr>
      <t xml:space="preserve"> in</t>
    </r>
  </si>
  <si>
    <t>Profilfach: Kunsterziehung</t>
  </si>
  <si>
    <t>Profilfach: Werken</t>
  </si>
  <si>
    <t>Profilfach: Haushalt und Ernährung</t>
  </si>
  <si>
    <t>Profilfach: Sozialwesen</t>
  </si>
  <si>
    <r>
      <t xml:space="preserve">Hinweis: Es sind </t>
    </r>
    <r>
      <rPr>
        <b/>
        <sz val="10"/>
        <rFont val="Arial"/>
        <family val="2"/>
      </rPr>
      <t>nur die farbig unterlegten Felder auszufüllen</t>
    </r>
    <r>
      <rPr>
        <sz val="10"/>
        <rFont val="Arial"/>
      </rPr>
      <t>!</t>
    </r>
  </si>
  <si>
    <t>Wahl der Wahlpflichtfächergruppen an der Realschule im Schuljahr 2013/14</t>
  </si>
  <si>
    <t>Termin: 04. Oktober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</si>
</sst>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</font>
    <font>
      <sz val="10"/>
      <color indexed="9"/>
      <name val="Arial"/>
    </font>
    <font>
      <sz val="10"/>
      <color indexed="22"/>
      <name val="Arial"/>
    </font>
    <font>
      <sz val="10"/>
      <color indexed="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NumberForma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49" fontId="0" fillId="0" borderId="5" xfId="0" applyNumberFormat="1" applyFill="1" applyBorder="1" applyAlignment="1">
      <alignment vertical="center"/>
    </xf>
    <xf numFmtId="0" fontId="0" fillId="0" borderId="5" xfId="0" applyNumberForma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6" xfId="0" applyFill="1" applyBorder="1" applyAlignment="1" applyProtection="1">
      <alignment horizontal="right" vertical="center"/>
      <protection locked="0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Border="1" applyAlignment="1"/>
    <xf numFmtId="0" fontId="0" fillId="0" borderId="17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14" fontId="0" fillId="2" borderId="6" xfId="0" applyNumberForma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1" fillId="0" borderId="0" xfId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 wrapText="1"/>
    </xf>
    <xf numFmtId="49" fontId="0" fillId="2" borderId="0" xfId="0" applyNumberForma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49" fontId="3" fillId="2" borderId="23" xfId="0" applyNumberFormat="1" applyFont="1" applyFill="1" applyBorder="1" applyAlignment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Hyperlink" xfId="1" builtinId="8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tabSelected="1" view="pageLayout" topLeftCell="A25" zoomScaleNormal="90" workbookViewId="0">
      <selection activeCell="P11" sqref="P11"/>
    </sheetView>
  </sheetViews>
  <sheetFormatPr baseColWidth="10" defaultRowHeight="12.75" x14ac:dyDescent="0.2"/>
  <cols>
    <col min="1" max="1" width="14.28515625" style="1" customWidth="1"/>
    <col min="2" max="2" width="37.42578125" style="1" customWidth="1"/>
    <col min="3" max="3" width="10" style="1" customWidth="1"/>
    <col min="4" max="6" width="10.7109375" style="1" customWidth="1"/>
    <col min="7" max="7" width="10.7109375" style="2" customWidth="1"/>
    <col min="8" max="8" width="10.7109375" style="1" customWidth="1"/>
    <col min="9" max="9" width="5" style="1" hidden="1" customWidth="1"/>
    <col min="10" max="10" width="15.140625" style="1" hidden="1" customWidth="1"/>
    <col min="11" max="11" width="47.5703125" style="1" hidden="1" customWidth="1"/>
    <col min="12" max="12" width="11.5703125" style="1" hidden="1" customWidth="1"/>
    <col min="13" max="13" width="10.7109375" style="1" hidden="1" customWidth="1"/>
    <col min="14" max="14" width="10.7109375" style="1" customWidth="1"/>
    <col min="15" max="16384" width="11.42578125" style="1"/>
  </cols>
  <sheetData>
    <row r="1" spans="1:15" ht="18" customHeight="1" x14ac:dyDescent="0.2">
      <c r="D1" s="2" t="s">
        <v>3</v>
      </c>
      <c r="E1" s="2" t="s">
        <v>4</v>
      </c>
      <c r="F1" s="2" t="s">
        <v>5</v>
      </c>
    </row>
    <row r="2" spans="1:15" ht="18" customHeight="1" x14ac:dyDescent="0.2">
      <c r="D2" s="2"/>
      <c r="E2" s="2"/>
      <c r="F2" s="2"/>
    </row>
    <row r="3" spans="1:15" ht="20.100000000000001" customHeight="1" x14ac:dyDescent="0.2">
      <c r="A3" s="72" t="s">
        <v>297</v>
      </c>
      <c r="B3" s="72"/>
      <c r="C3" s="72"/>
      <c r="D3" s="72"/>
      <c r="E3" s="72"/>
      <c r="F3" s="72"/>
    </row>
    <row r="4" spans="1:15" ht="9.75" customHeight="1" x14ac:dyDescent="0.2"/>
    <row r="5" spans="1:15" ht="20.100000000000001" customHeight="1" thickBot="1" x14ac:dyDescent="0.25">
      <c r="A5" s="1" t="s">
        <v>296</v>
      </c>
      <c r="D5" s="70" t="s">
        <v>298</v>
      </c>
      <c r="E5" s="71"/>
      <c r="F5" s="71"/>
    </row>
    <row r="6" spans="1:15" ht="20.100000000000001" customHeight="1" thickBot="1" x14ac:dyDescent="0.25">
      <c r="A6" s="3" t="s">
        <v>1</v>
      </c>
      <c r="B6" s="68"/>
    </row>
    <row r="7" spans="1:15" ht="20.100000000000001" customHeight="1" x14ac:dyDescent="0.2">
      <c r="A7" s="3" t="s">
        <v>0</v>
      </c>
      <c r="B7" s="17" t="str">
        <f>IF(B6&lt;&gt;"",VLOOKUP(B6,$I$47:$M$144,3,FALSE),"")</f>
        <v/>
      </c>
      <c r="C7" s="21"/>
      <c r="D7" s="21"/>
      <c r="E7" s="21"/>
      <c r="F7" s="21"/>
      <c r="G7" s="53"/>
    </row>
    <row r="8" spans="1:15" ht="20.100000000000001" customHeight="1" thickBot="1" x14ac:dyDescent="0.25">
      <c r="A8" s="3"/>
      <c r="B8" s="41"/>
      <c r="C8" s="21"/>
      <c r="D8" s="21"/>
      <c r="E8" s="21"/>
      <c r="F8" s="21"/>
      <c r="G8" s="53"/>
      <c r="O8" s="67"/>
    </row>
    <row r="9" spans="1:15" ht="20.100000000000001" customHeight="1" thickBot="1" x14ac:dyDescent="0.25">
      <c r="A9" s="24" t="s">
        <v>170</v>
      </c>
      <c r="B9" s="37"/>
      <c r="C9" s="38"/>
      <c r="D9" s="26" t="s">
        <v>3</v>
      </c>
      <c r="E9" s="26" t="s">
        <v>4</v>
      </c>
      <c r="F9" s="27" t="s">
        <v>5</v>
      </c>
      <c r="G9" s="22"/>
      <c r="H9" s="22"/>
    </row>
    <row r="10" spans="1:15" ht="20.100000000000001" customHeight="1" x14ac:dyDescent="0.2">
      <c r="A10" s="25" t="s">
        <v>2</v>
      </c>
      <c r="B10" s="33"/>
      <c r="C10" s="28" t="s">
        <v>171</v>
      </c>
      <c r="D10" s="29"/>
      <c r="E10" s="29"/>
      <c r="F10" s="30">
        <f t="shared" ref="F10:F37" si="0">SUM(D10:E10)</f>
        <v>0</v>
      </c>
      <c r="G10" s="52" t="str">
        <f>IF(F10=0,"","x")</f>
        <v/>
      </c>
      <c r="H10" s="23"/>
    </row>
    <row r="11" spans="1:15" ht="20.100000000000001" customHeight="1" x14ac:dyDescent="0.2">
      <c r="A11" s="59" t="s">
        <v>2</v>
      </c>
      <c r="B11" s="34"/>
      <c r="C11" s="31" t="s">
        <v>172</v>
      </c>
      <c r="D11" s="4"/>
      <c r="E11" s="4"/>
      <c r="F11" s="5">
        <f t="shared" si="0"/>
        <v>0</v>
      </c>
      <c r="G11" s="52" t="str">
        <f t="shared" ref="G11:G37" si="1">IF(F11=0,"","x")</f>
        <v/>
      </c>
      <c r="H11" s="23"/>
    </row>
    <row r="12" spans="1:15" ht="20.100000000000001" customHeight="1" x14ac:dyDescent="0.2">
      <c r="A12" s="59" t="s">
        <v>2</v>
      </c>
      <c r="B12" s="34"/>
      <c r="C12" s="31" t="s">
        <v>174</v>
      </c>
      <c r="D12" s="4"/>
      <c r="E12" s="4"/>
      <c r="F12" s="5">
        <f t="shared" si="0"/>
        <v>0</v>
      </c>
      <c r="G12" s="52" t="str">
        <f t="shared" si="1"/>
        <v/>
      </c>
      <c r="H12" s="23"/>
    </row>
    <row r="13" spans="1:15" ht="20.100000000000001" customHeight="1" thickBot="1" x14ac:dyDescent="0.25">
      <c r="A13" s="60" t="s">
        <v>2</v>
      </c>
      <c r="B13" s="35"/>
      <c r="C13" s="32" t="s">
        <v>173</v>
      </c>
      <c r="D13" s="6"/>
      <c r="E13" s="6"/>
      <c r="F13" s="7">
        <f t="shared" si="0"/>
        <v>0</v>
      </c>
      <c r="G13" s="52" t="str">
        <f t="shared" si="1"/>
        <v/>
      </c>
      <c r="H13" s="23"/>
    </row>
    <row r="14" spans="1:15" ht="20.100000000000001" customHeight="1" x14ac:dyDescent="0.2">
      <c r="A14" s="25" t="s">
        <v>6</v>
      </c>
      <c r="B14" s="33"/>
      <c r="C14" s="28" t="s">
        <v>171</v>
      </c>
      <c r="D14" s="29"/>
      <c r="E14" s="29"/>
      <c r="F14" s="30">
        <f t="shared" si="0"/>
        <v>0</v>
      </c>
      <c r="G14" s="52" t="str">
        <f t="shared" si="1"/>
        <v/>
      </c>
      <c r="H14" s="9"/>
      <c r="N14" s="9"/>
    </row>
    <row r="15" spans="1:15" ht="20.100000000000001" customHeight="1" x14ac:dyDescent="0.2">
      <c r="A15" s="59" t="s">
        <v>6</v>
      </c>
      <c r="B15" s="34"/>
      <c r="C15" s="31" t="s">
        <v>172</v>
      </c>
      <c r="D15" s="4"/>
      <c r="E15" s="4"/>
      <c r="F15" s="5">
        <f t="shared" si="0"/>
        <v>0</v>
      </c>
      <c r="G15" s="52" t="str">
        <f t="shared" si="1"/>
        <v/>
      </c>
      <c r="H15" s="22"/>
      <c r="N15" s="22"/>
    </row>
    <row r="16" spans="1:15" ht="20.100000000000001" customHeight="1" x14ac:dyDescent="0.2">
      <c r="A16" s="59" t="s">
        <v>6</v>
      </c>
      <c r="B16" s="34"/>
      <c r="C16" s="31" t="s">
        <v>174</v>
      </c>
      <c r="D16" s="4"/>
      <c r="E16" s="4"/>
      <c r="F16" s="5">
        <f t="shared" si="0"/>
        <v>0</v>
      </c>
      <c r="G16" s="52" t="str">
        <f t="shared" si="1"/>
        <v/>
      </c>
      <c r="H16" s="22"/>
      <c r="N16" s="22"/>
    </row>
    <row r="17" spans="1:14" ht="20.100000000000001" customHeight="1" thickBot="1" x14ac:dyDescent="0.25">
      <c r="A17" s="60" t="s">
        <v>6</v>
      </c>
      <c r="B17" s="35"/>
      <c r="C17" s="32" t="s">
        <v>173</v>
      </c>
      <c r="D17" s="6"/>
      <c r="E17" s="6"/>
      <c r="F17" s="7">
        <f t="shared" si="0"/>
        <v>0</v>
      </c>
      <c r="G17" s="52" t="str">
        <f t="shared" si="1"/>
        <v/>
      </c>
      <c r="H17" s="22"/>
      <c r="N17" s="22"/>
    </row>
    <row r="18" spans="1:14" ht="20.100000000000001" customHeight="1" x14ac:dyDescent="0.2">
      <c r="A18" s="25" t="s">
        <v>7</v>
      </c>
      <c r="B18" s="33"/>
      <c r="C18" s="28" t="s">
        <v>171</v>
      </c>
      <c r="D18" s="29"/>
      <c r="E18" s="29"/>
      <c r="F18" s="30">
        <f t="shared" si="0"/>
        <v>0</v>
      </c>
      <c r="G18" s="52" t="str">
        <f t="shared" si="1"/>
        <v/>
      </c>
      <c r="H18" s="23"/>
      <c r="N18" s="23"/>
    </row>
    <row r="19" spans="1:14" ht="20.100000000000001" customHeight="1" x14ac:dyDescent="0.2">
      <c r="A19" s="59" t="s">
        <v>7</v>
      </c>
      <c r="B19" s="34"/>
      <c r="C19" s="31" t="s">
        <v>172</v>
      </c>
      <c r="D19" s="4"/>
      <c r="E19" s="4"/>
      <c r="F19" s="5">
        <f t="shared" si="0"/>
        <v>0</v>
      </c>
      <c r="G19" s="52" t="str">
        <f t="shared" si="1"/>
        <v/>
      </c>
      <c r="H19" s="23"/>
      <c r="N19" s="23"/>
    </row>
    <row r="20" spans="1:14" ht="20.100000000000001" customHeight="1" x14ac:dyDescent="0.2">
      <c r="A20" s="59" t="s">
        <v>7</v>
      </c>
      <c r="B20" s="34"/>
      <c r="C20" s="31" t="s">
        <v>174</v>
      </c>
      <c r="D20" s="4"/>
      <c r="E20" s="4"/>
      <c r="F20" s="5">
        <f t="shared" si="0"/>
        <v>0</v>
      </c>
      <c r="G20" s="52" t="str">
        <f t="shared" si="1"/>
        <v/>
      </c>
      <c r="H20" s="23"/>
      <c r="N20" s="23"/>
    </row>
    <row r="21" spans="1:14" ht="20.100000000000001" customHeight="1" thickBot="1" x14ac:dyDescent="0.25">
      <c r="A21" s="60" t="s">
        <v>7</v>
      </c>
      <c r="B21" s="35"/>
      <c r="C21" s="32" t="s">
        <v>173</v>
      </c>
      <c r="D21" s="6"/>
      <c r="E21" s="6"/>
      <c r="F21" s="7">
        <f t="shared" si="0"/>
        <v>0</v>
      </c>
      <c r="G21" s="52" t="str">
        <f t="shared" si="1"/>
        <v/>
      </c>
      <c r="H21" s="23"/>
      <c r="N21" s="23"/>
    </row>
    <row r="22" spans="1:14" ht="20.100000000000001" customHeight="1" x14ac:dyDescent="0.2">
      <c r="A22" s="25" t="s">
        <v>8</v>
      </c>
      <c r="B22" s="33" t="s">
        <v>10</v>
      </c>
      <c r="C22" s="28" t="s">
        <v>171</v>
      </c>
      <c r="D22" s="29"/>
      <c r="E22" s="29"/>
      <c r="F22" s="30">
        <f t="shared" si="0"/>
        <v>0</v>
      </c>
      <c r="G22" s="52" t="str">
        <f t="shared" si="1"/>
        <v/>
      </c>
      <c r="H22" s="9"/>
      <c r="N22" s="9"/>
    </row>
    <row r="23" spans="1:14" ht="20.100000000000001" customHeight="1" x14ac:dyDescent="0.2">
      <c r="A23" s="59" t="s">
        <v>8</v>
      </c>
      <c r="B23" s="61" t="s">
        <v>292</v>
      </c>
      <c r="C23" s="31" t="s">
        <v>172</v>
      </c>
      <c r="D23" s="4"/>
      <c r="E23" s="4"/>
      <c r="F23" s="5">
        <f t="shared" si="0"/>
        <v>0</v>
      </c>
      <c r="G23" s="52" t="str">
        <f t="shared" si="1"/>
        <v/>
      </c>
      <c r="H23" s="22"/>
      <c r="N23" s="9"/>
    </row>
    <row r="24" spans="1:14" ht="20.100000000000001" customHeight="1" x14ac:dyDescent="0.2">
      <c r="A24" s="59" t="s">
        <v>8</v>
      </c>
      <c r="B24" s="61" t="s">
        <v>292</v>
      </c>
      <c r="C24" s="31" t="s">
        <v>174</v>
      </c>
      <c r="D24" s="4"/>
      <c r="E24" s="4"/>
      <c r="F24" s="5">
        <f t="shared" si="0"/>
        <v>0</v>
      </c>
      <c r="G24" s="52" t="str">
        <f t="shared" si="1"/>
        <v/>
      </c>
      <c r="H24" s="22"/>
      <c r="N24" s="9"/>
    </row>
    <row r="25" spans="1:14" ht="20.100000000000001" customHeight="1" thickBot="1" x14ac:dyDescent="0.25">
      <c r="A25" s="59" t="s">
        <v>8</v>
      </c>
      <c r="B25" s="62" t="s">
        <v>292</v>
      </c>
      <c r="C25" s="32" t="s">
        <v>173</v>
      </c>
      <c r="D25" s="6"/>
      <c r="E25" s="6"/>
      <c r="F25" s="7">
        <f t="shared" si="0"/>
        <v>0</v>
      </c>
      <c r="G25" s="52" t="str">
        <f t="shared" si="1"/>
        <v/>
      </c>
      <c r="H25" s="22"/>
      <c r="N25" s="9"/>
    </row>
    <row r="26" spans="1:14" ht="20.100000000000001" customHeight="1" x14ac:dyDescent="0.2">
      <c r="A26" s="59" t="s">
        <v>8</v>
      </c>
      <c r="B26" s="33" t="s">
        <v>11</v>
      </c>
      <c r="C26" s="28" t="s">
        <v>171</v>
      </c>
      <c r="D26" s="29"/>
      <c r="E26" s="29"/>
      <c r="F26" s="30">
        <f t="shared" si="0"/>
        <v>0</v>
      </c>
      <c r="G26" s="52" t="str">
        <f t="shared" si="1"/>
        <v/>
      </c>
      <c r="H26" s="23"/>
      <c r="N26" s="9"/>
    </row>
    <row r="27" spans="1:14" ht="20.100000000000001" customHeight="1" x14ac:dyDescent="0.2">
      <c r="A27" s="59" t="s">
        <v>8</v>
      </c>
      <c r="B27" s="61" t="s">
        <v>293</v>
      </c>
      <c r="C27" s="31" t="s">
        <v>172</v>
      </c>
      <c r="D27" s="4"/>
      <c r="E27" s="4"/>
      <c r="F27" s="5">
        <f t="shared" si="0"/>
        <v>0</v>
      </c>
      <c r="G27" s="52" t="str">
        <f t="shared" si="1"/>
        <v/>
      </c>
    </row>
    <row r="28" spans="1:14" ht="20.100000000000001" customHeight="1" x14ac:dyDescent="0.2">
      <c r="A28" s="59" t="s">
        <v>8</v>
      </c>
      <c r="B28" s="61" t="s">
        <v>293</v>
      </c>
      <c r="C28" s="31" t="s">
        <v>174</v>
      </c>
      <c r="D28" s="4"/>
      <c r="E28" s="4"/>
      <c r="F28" s="5">
        <f t="shared" si="0"/>
        <v>0</v>
      </c>
      <c r="G28" s="52" t="str">
        <f t="shared" si="1"/>
        <v/>
      </c>
    </row>
    <row r="29" spans="1:14" ht="20.100000000000001" customHeight="1" thickBot="1" x14ac:dyDescent="0.25">
      <c r="A29" s="59" t="s">
        <v>8</v>
      </c>
      <c r="B29" s="62" t="s">
        <v>293</v>
      </c>
      <c r="C29" s="32" t="s">
        <v>173</v>
      </c>
      <c r="D29" s="6"/>
      <c r="E29" s="6"/>
      <c r="F29" s="7">
        <f t="shared" si="0"/>
        <v>0</v>
      </c>
      <c r="G29" s="52" t="str">
        <f t="shared" si="1"/>
        <v/>
      </c>
    </row>
    <row r="30" spans="1:14" ht="20.100000000000001" customHeight="1" x14ac:dyDescent="0.2">
      <c r="A30" s="59" t="s">
        <v>8</v>
      </c>
      <c r="B30" s="33" t="s">
        <v>12</v>
      </c>
      <c r="C30" s="28" t="s">
        <v>171</v>
      </c>
      <c r="D30" s="29"/>
      <c r="E30" s="29"/>
      <c r="F30" s="30">
        <f t="shared" si="0"/>
        <v>0</v>
      </c>
      <c r="G30" s="52" t="str">
        <f t="shared" si="1"/>
        <v/>
      </c>
    </row>
    <row r="31" spans="1:14" ht="20.100000000000001" customHeight="1" x14ac:dyDescent="0.2">
      <c r="A31" s="59" t="s">
        <v>8</v>
      </c>
      <c r="B31" s="61" t="s">
        <v>294</v>
      </c>
      <c r="C31" s="31" t="s">
        <v>172</v>
      </c>
      <c r="D31" s="4"/>
      <c r="E31" s="4"/>
      <c r="F31" s="5">
        <f t="shared" si="0"/>
        <v>0</v>
      </c>
      <c r="G31" s="52" t="str">
        <f t="shared" si="1"/>
        <v/>
      </c>
    </row>
    <row r="32" spans="1:14" ht="20.100000000000001" customHeight="1" x14ac:dyDescent="0.2">
      <c r="A32" s="59" t="s">
        <v>8</v>
      </c>
      <c r="B32" s="61" t="s">
        <v>294</v>
      </c>
      <c r="C32" s="31" t="s">
        <v>174</v>
      </c>
      <c r="D32" s="4"/>
      <c r="E32" s="4"/>
      <c r="F32" s="5">
        <f t="shared" si="0"/>
        <v>0</v>
      </c>
      <c r="G32" s="52" t="str">
        <f t="shared" si="1"/>
        <v/>
      </c>
    </row>
    <row r="33" spans="1:13" ht="20.100000000000001" customHeight="1" thickBot="1" x14ac:dyDescent="0.25">
      <c r="A33" s="59" t="s">
        <v>8</v>
      </c>
      <c r="B33" s="62" t="s">
        <v>294</v>
      </c>
      <c r="C33" s="32" t="s">
        <v>173</v>
      </c>
      <c r="D33" s="6"/>
      <c r="E33" s="6"/>
      <c r="F33" s="7">
        <f t="shared" si="0"/>
        <v>0</v>
      </c>
      <c r="G33" s="52" t="str">
        <f t="shared" si="1"/>
        <v/>
      </c>
    </row>
    <row r="34" spans="1:13" ht="20.100000000000001" customHeight="1" x14ac:dyDescent="0.2">
      <c r="A34" s="59" t="s">
        <v>8</v>
      </c>
      <c r="B34" s="33" t="s">
        <v>13</v>
      </c>
      <c r="C34" s="28" t="s">
        <v>171</v>
      </c>
      <c r="D34" s="29"/>
      <c r="E34" s="29"/>
      <c r="F34" s="30">
        <f t="shared" si="0"/>
        <v>0</v>
      </c>
      <c r="G34" s="52" t="str">
        <f t="shared" si="1"/>
        <v/>
      </c>
    </row>
    <row r="35" spans="1:13" ht="20.100000000000001" customHeight="1" x14ac:dyDescent="0.2">
      <c r="A35" s="59" t="s">
        <v>8</v>
      </c>
      <c r="B35" s="61" t="s">
        <v>295</v>
      </c>
      <c r="C35" s="31" t="s">
        <v>172</v>
      </c>
      <c r="D35" s="4"/>
      <c r="E35" s="4"/>
      <c r="F35" s="5">
        <f t="shared" si="0"/>
        <v>0</v>
      </c>
      <c r="G35" s="52" t="str">
        <f t="shared" si="1"/>
        <v/>
      </c>
    </row>
    <row r="36" spans="1:13" ht="20.100000000000001" customHeight="1" x14ac:dyDescent="0.2">
      <c r="A36" s="59" t="s">
        <v>8</v>
      </c>
      <c r="B36" s="61" t="s">
        <v>295</v>
      </c>
      <c r="C36" s="31" t="s">
        <v>174</v>
      </c>
      <c r="D36" s="4"/>
      <c r="E36" s="4"/>
      <c r="F36" s="5">
        <f t="shared" si="0"/>
        <v>0</v>
      </c>
      <c r="G36" s="52" t="str">
        <f t="shared" si="1"/>
        <v/>
      </c>
    </row>
    <row r="37" spans="1:13" ht="20.100000000000001" customHeight="1" thickBot="1" x14ac:dyDescent="0.25">
      <c r="A37" s="60" t="s">
        <v>8</v>
      </c>
      <c r="B37" s="62" t="s">
        <v>295</v>
      </c>
      <c r="C37" s="32" t="s">
        <v>173</v>
      </c>
      <c r="D37" s="6"/>
      <c r="E37" s="6"/>
      <c r="F37" s="7">
        <f t="shared" si="0"/>
        <v>0</v>
      </c>
      <c r="G37" s="52" t="str">
        <f t="shared" si="1"/>
        <v/>
      </c>
    </row>
    <row r="38" spans="1:13" ht="20.100000000000001" customHeight="1" x14ac:dyDescent="0.2">
      <c r="A38" s="54" t="s">
        <v>289</v>
      </c>
      <c r="B38" s="55" t="s">
        <v>291</v>
      </c>
      <c r="C38" s="56" t="s">
        <v>171</v>
      </c>
      <c r="D38" s="42">
        <f t="shared" ref="D38:F39" si="2">D10+D14+D18+D22+D26+D30+D34</f>
        <v>0</v>
      </c>
      <c r="E38" s="42">
        <f t="shared" si="2"/>
        <v>0</v>
      </c>
      <c r="F38" s="43">
        <f t="shared" si="2"/>
        <v>0</v>
      </c>
    </row>
    <row r="39" spans="1:13" ht="20.100000000000001" customHeight="1" x14ac:dyDescent="0.2">
      <c r="A39" s="63" t="s">
        <v>289</v>
      </c>
      <c r="B39" s="64" t="s">
        <v>290</v>
      </c>
      <c r="C39" s="57" t="s">
        <v>172</v>
      </c>
      <c r="D39" s="44">
        <f t="shared" si="2"/>
        <v>0</v>
      </c>
      <c r="E39" s="44">
        <f t="shared" si="2"/>
        <v>0</v>
      </c>
      <c r="F39" s="45">
        <f t="shared" si="2"/>
        <v>0</v>
      </c>
    </row>
    <row r="40" spans="1:13" ht="20.100000000000001" customHeight="1" x14ac:dyDescent="0.2">
      <c r="A40" s="63" t="s">
        <v>289</v>
      </c>
      <c r="B40" s="64" t="s">
        <v>290</v>
      </c>
      <c r="C40" s="57" t="s">
        <v>174</v>
      </c>
      <c r="D40" s="44">
        <f t="shared" ref="D40:F41" si="3">D12+D16+D20+D24+D28+D32+D36</f>
        <v>0</v>
      </c>
      <c r="E40" s="44">
        <f t="shared" si="3"/>
        <v>0</v>
      </c>
      <c r="F40" s="45">
        <f t="shared" si="3"/>
        <v>0</v>
      </c>
    </row>
    <row r="41" spans="1:13" ht="20.100000000000001" customHeight="1" thickBot="1" x14ac:dyDescent="0.25">
      <c r="A41" s="65" t="s">
        <v>289</v>
      </c>
      <c r="B41" s="66" t="s">
        <v>290</v>
      </c>
      <c r="C41" s="58" t="s">
        <v>173</v>
      </c>
      <c r="D41" s="46">
        <f t="shared" si="3"/>
        <v>0</v>
      </c>
      <c r="E41" s="46">
        <f t="shared" si="3"/>
        <v>0</v>
      </c>
      <c r="F41" s="47">
        <f t="shared" si="3"/>
        <v>0</v>
      </c>
    </row>
    <row r="42" spans="1:13" ht="9.9499999999999993" customHeight="1" x14ac:dyDescent="0.2"/>
    <row r="43" spans="1:13" ht="20.100000000000001" customHeight="1" x14ac:dyDescent="0.2">
      <c r="B43" s="18" t="str">
        <f>IF(B6&lt;&gt;"",CONCATENATE(VLOOKUP(B6,$I$47:$M$144,2,FALSE)," ,"),"")</f>
        <v/>
      </c>
      <c r="C43" s="39"/>
    </row>
    <row r="44" spans="1:13" ht="18" customHeight="1" x14ac:dyDescent="0.2">
      <c r="B44" s="20" t="s">
        <v>167</v>
      </c>
      <c r="C44" s="19" t="s">
        <v>168</v>
      </c>
    </row>
    <row r="45" spans="1:13" ht="20.100000000000001" customHeight="1" x14ac:dyDescent="0.2">
      <c r="A45" s="3" t="s">
        <v>169</v>
      </c>
      <c r="B45" s="69"/>
      <c r="C45" s="69"/>
      <c r="D45" s="36"/>
    </row>
    <row r="46" spans="1:13" ht="20.100000000000001" customHeight="1" x14ac:dyDescent="0.2">
      <c r="A46" s="19"/>
      <c r="B46" s="40" t="s">
        <v>16</v>
      </c>
      <c r="C46" s="19"/>
      <c r="D46" s="21"/>
    </row>
    <row r="47" spans="1:13" ht="18" customHeight="1" x14ac:dyDescent="0.2">
      <c r="I47" s="8" t="s">
        <v>14</v>
      </c>
      <c r="J47" s="9" t="s">
        <v>15</v>
      </c>
      <c r="K47" s="9" t="s">
        <v>16</v>
      </c>
      <c r="L47" s="9" t="s">
        <v>17</v>
      </c>
      <c r="M47" s="10">
        <f>COUNTIF(M48:M144,"&lt;&gt;")</f>
        <v>97</v>
      </c>
    </row>
    <row r="48" spans="1:13" x14ac:dyDescent="0.2">
      <c r="I48" s="8" t="s">
        <v>18</v>
      </c>
      <c r="J48" s="11" t="s">
        <v>19</v>
      </c>
      <c r="K48" s="9" t="s">
        <v>20</v>
      </c>
      <c r="L48" s="9" t="s">
        <v>21</v>
      </c>
      <c r="M48" s="2">
        <v>1</v>
      </c>
    </row>
    <row r="49" spans="9:13" x14ac:dyDescent="0.2">
      <c r="I49" s="8" t="s">
        <v>22</v>
      </c>
      <c r="J49" s="11" t="s">
        <v>23</v>
      </c>
      <c r="K49" s="9" t="s">
        <v>24</v>
      </c>
      <c r="L49" s="9" t="s">
        <v>21</v>
      </c>
      <c r="M49" s="2">
        <f>M48+1</f>
        <v>2</v>
      </c>
    </row>
    <row r="50" spans="9:13" x14ac:dyDescent="0.2">
      <c r="I50" s="8" t="s">
        <v>25</v>
      </c>
      <c r="J50" s="11" t="s">
        <v>23</v>
      </c>
      <c r="K50" s="9" t="s">
        <v>26</v>
      </c>
      <c r="L50" s="9" t="s">
        <v>21</v>
      </c>
      <c r="M50" s="2">
        <f t="shared" ref="M50:M105" si="4">M49+1</f>
        <v>3</v>
      </c>
    </row>
    <row r="51" spans="9:13" x14ac:dyDescent="0.2">
      <c r="I51" s="8" t="s">
        <v>27</v>
      </c>
      <c r="J51" s="11" t="s">
        <v>23</v>
      </c>
      <c r="K51" s="9" t="s">
        <v>28</v>
      </c>
      <c r="L51" s="9" t="s">
        <v>21</v>
      </c>
      <c r="M51" s="2">
        <f t="shared" si="4"/>
        <v>4</v>
      </c>
    </row>
    <row r="52" spans="9:13" x14ac:dyDescent="0.2">
      <c r="I52" s="8" t="s">
        <v>29</v>
      </c>
      <c r="J52" s="11" t="s">
        <v>23</v>
      </c>
      <c r="K52" s="9" t="s">
        <v>30</v>
      </c>
      <c r="L52" s="9" t="s">
        <v>21</v>
      </c>
      <c r="M52" s="2">
        <f t="shared" si="4"/>
        <v>5</v>
      </c>
    </row>
    <row r="53" spans="9:13" x14ac:dyDescent="0.2">
      <c r="I53" s="8" t="s">
        <v>31</v>
      </c>
      <c r="J53" s="11" t="s">
        <v>23</v>
      </c>
      <c r="K53" s="9" t="s">
        <v>32</v>
      </c>
      <c r="L53" s="9" t="s">
        <v>21</v>
      </c>
      <c r="M53" s="2">
        <f t="shared" si="4"/>
        <v>6</v>
      </c>
    </row>
    <row r="54" spans="9:13" x14ac:dyDescent="0.2">
      <c r="I54" s="8" t="s">
        <v>33</v>
      </c>
      <c r="J54" s="11" t="s">
        <v>23</v>
      </c>
      <c r="K54" s="9" t="s">
        <v>34</v>
      </c>
      <c r="L54" s="9" t="s">
        <v>21</v>
      </c>
      <c r="M54" s="2">
        <f t="shared" si="4"/>
        <v>7</v>
      </c>
    </row>
    <row r="55" spans="9:13" x14ac:dyDescent="0.2">
      <c r="I55" s="8" t="s">
        <v>35</v>
      </c>
      <c r="J55" s="11" t="s">
        <v>23</v>
      </c>
      <c r="K55" s="9" t="s">
        <v>36</v>
      </c>
      <c r="L55" s="9" t="s">
        <v>21</v>
      </c>
      <c r="M55" s="2">
        <f t="shared" si="4"/>
        <v>8</v>
      </c>
    </row>
    <row r="56" spans="9:13" ht="12.75" customHeight="1" x14ac:dyDescent="0.2">
      <c r="I56" s="8" t="s">
        <v>37</v>
      </c>
      <c r="J56" s="11" t="s">
        <v>23</v>
      </c>
      <c r="K56" s="9" t="s">
        <v>38</v>
      </c>
      <c r="L56" s="9" t="s">
        <v>21</v>
      </c>
      <c r="M56" s="2">
        <f t="shared" si="4"/>
        <v>9</v>
      </c>
    </row>
    <row r="57" spans="9:13" ht="12.75" customHeight="1" x14ac:dyDescent="0.2">
      <c r="I57" s="8" t="s">
        <v>39</v>
      </c>
      <c r="J57" s="11" t="s">
        <v>40</v>
      </c>
      <c r="K57" s="9" t="s">
        <v>41</v>
      </c>
      <c r="L57" s="9" t="s">
        <v>21</v>
      </c>
      <c r="M57" s="2">
        <f t="shared" si="4"/>
        <v>10</v>
      </c>
    </row>
    <row r="58" spans="9:13" ht="12.75" customHeight="1" x14ac:dyDescent="0.2">
      <c r="I58" s="8" t="s">
        <v>42</v>
      </c>
      <c r="J58" s="11" t="s">
        <v>43</v>
      </c>
      <c r="K58" s="9" t="s">
        <v>44</v>
      </c>
      <c r="L58" s="9" t="s">
        <v>21</v>
      </c>
      <c r="M58" s="2">
        <f t="shared" si="4"/>
        <v>11</v>
      </c>
    </row>
    <row r="59" spans="9:13" ht="12.75" customHeight="1" x14ac:dyDescent="0.2">
      <c r="I59" s="8" t="s">
        <v>45</v>
      </c>
      <c r="J59" s="11" t="s">
        <v>46</v>
      </c>
      <c r="K59" s="9" t="s">
        <v>47</v>
      </c>
      <c r="L59" s="9" t="s">
        <v>21</v>
      </c>
      <c r="M59" s="2">
        <f t="shared" si="4"/>
        <v>12</v>
      </c>
    </row>
    <row r="60" spans="9:13" ht="12.75" customHeight="1" x14ac:dyDescent="0.2">
      <c r="I60" s="8" t="s">
        <v>48</v>
      </c>
      <c r="J60" s="11" t="s">
        <v>49</v>
      </c>
      <c r="K60" s="9" t="s">
        <v>50</v>
      </c>
      <c r="L60" s="9" t="s">
        <v>21</v>
      </c>
      <c r="M60" s="2">
        <f t="shared" si="4"/>
        <v>13</v>
      </c>
    </row>
    <row r="61" spans="9:13" ht="12.75" customHeight="1" x14ac:dyDescent="0.2">
      <c r="I61" s="8" t="s">
        <v>51</v>
      </c>
      <c r="J61" s="11" t="s">
        <v>52</v>
      </c>
      <c r="K61" s="9" t="s">
        <v>53</v>
      </c>
      <c r="L61" s="9" t="s">
        <v>21</v>
      </c>
      <c r="M61" s="2">
        <f t="shared" si="4"/>
        <v>14</v>
      </c>
    </row>
    <row r="62" spans="9:13" ht="12.75" customHeight="1" x14ac:dyDescent="0.2">
      <c r="I62" s="8" t="s">
        <v>54</v>
      </c>
      <c r="J62" s="11" t="s">
        <v>55</v>
      </c>
      <c r="K62" s="9" t="s">
        <v>56</v>
      </c>
      <c r="L62" s="9" t="s">
        <v>21</v>
      </c>
      <c r="M62" s="2">
        <f t="shared" si="4"/>
        <v>15</v>
      </c>
    </row>
    <row r="63" spans="9:13" ht="12.75" customHeight="1" x14ac:dyDescent="0.2">
      <c r="I63" s="8" t="s">
        <v>57</v>
      </c>
      <c r="J63" s="11" t="s">
        <v>55</v>
      </c>
      <c r="K63" s="9" t="s">
        <v>58</v>
      </c>
      <c r="L63" s="9" t="s">
        <v>21</v>
      </c>
      <c r="M63" s="2">
        <f t="shared" si="4"/>
        <v>16</v>
      </c>
    </row>
    <row r="64" spans="9:13" ht="12.75" customHeight="1" x14ac:dyDescent="0.2">
      <c r="I64" s="8" t="s">
        <v>59</v>
      </c>
      <c r="J64" s="11" t="s">
        <v>60</v>
      </c>
      <c r="K64" s="9" t="s">
        <v>61</v>
      </c>
      <c r="L64" s="9" t="s">
        <v>21</v>
      </c>
      <c r="M64" s="2">
        <f t="shared" si="4"/>
        <v>17</v>
      </c>
    </row>
    <row r="65" spans="9:13" ht="12.75" customHeight="1" x14ac:dyDescent="0.2">
      <c r="I65" s="8" t="s">
        <v>62</v>
      </c>
      <c r="J65" s="11" t="s">
        <v>63</v>
      </c>
      <c r="K65" s="9" t="s">
        <v>64</v>
      </c>
      <c r="L65" s="9" t="s">
        <v>21</v>
      </c>
      <c r="M65" s="2">
        <f t="shared" si="4"/>
        <v>18</v>
      </c>
    </row>
    <row r="66" spans="9:13" ht="12.75" customHeight="1" x14ac:dyDescent="0.2">
      <c r="I66" s="8" t="s">
        <v>65</v>
      </c>
      <c r="J66" s="11" t="s">
        <v>66</v>
      </c>
      <c r="K66" s="9" t="s">
        <v>67</v>
      </c>
      <c r="L66" s="9" t="s">
        <v>21</v>
      </c>
      <c r="M66" s="2">
        <f t="shared" si="4"/>
        <v>19</v>
      </c>
    </row>
    <row r="67" spans="9:13" ht="12.75" customHeight="1" x14ac:dyDescent="0.2">
      <c r="I67" s="8" t="s">
        <v>68</v>
      </c>
      <c r="J67" s="11" t="s">
        <v>66</v>
      </c>
      <c r="K67" s="9" t="s">
        <v>69</v>
      </c>
      <c r="L67" s="9" t="s">
        <v>21</v>
      </c>
      <c r="M67" s="2">
        <f t="shared" si="4"/>
        <v>20</v>
      </c>
    </row>
    <row r="68" spans="9:13" ht="12.75" customHeight="1" x14ac:dyDescent="0.2">
      <c r="I68" s="8" t="s">
        <v>175</v>
      </c>
      <c r="J68" s="11" t="s">
        <v>176</v>
      </c>
      <c r="K68" s="9" t="s">
        <v>177</v>
      </c>
      <c r="L68" s="9" t="s">
        <v>21</v>
      </c>
      <c r="M68" s="2">
        <f t="shared" si="4"/>
        <v>21</v>
      </c>
    </row>
    <row r="69" spans="9:13" ht="12.75" customHeight="1" x14ac:dyDescent="0.2">
      <c r="I69" s="8" t="s">
        <v>70</v>
      </c>
      <c r="J69" s="11" t="s">
        <v>71</v>
      </c>
      <c r="K69" s="9" t="s">
        <v>72</v>
      </c>
      <c r="L69" s="9" t="s">
        <v>21</v>
      </c>
      <c r="M69" s="2">
        <f t="shared" si="4"/>
        <v>22</v>
      </c>
    </row>
    <row r="70" spans="9:13" ht="12.75" customHeight="1" x14ac:dyDescent="0.2">
      <c r="I70" s="8" t="s">
        <v>73</v>
      </c>
      <c r="J70" s="11" t="s">
        <v>74</v>
      </c>
      <c r="K70" s="9" t="s">
        <v>75</v>
      </c>
      <c r="L70" s="9" t="s">
        <v>21</v>
      </c>
      <c r="M70" s="2">
        <f t="shared" si="4"/>
        <v>23</v>
      </c>
    </row>
    <row r="71" spans="9:13" ht="12.75" customHeight="1" x14ac:dyDescent="0.2">
      <c r="I71" s="8" t="s">
        <v>76</v>
      </c>
      <c r="J71" s="11" t="s">
        <v>74</v>
      </c>
      <c r="K71" s="9" t="s">
        <v>77</v>
      </c>
      <c r="L71" s="9" t="s">
        <v>21</v>
      </c>
      <c r="M71" s="2">
        <f t="shared" si="4"/>
        <v>24</v>
      </c>
    </row>
    <row r="72" spans="9:13" ht="12.75" customHeight="1" x14ac:dyDescent="0.2">
      <c r="I72" s="8" t="s">
        <v>78</v>
      </c>
      <c r="J72" s="11" t="s">
        <v>79</v>
      </c>
      <c r="K72" s="9" t="s">
        <v>80</v>
      </c>
      <c r="L72" s="9" t="s">
        <v>21</v>
      </c>
      <c r="M72" s="2">
        <f t="shared" si="4"/>
        <v>25</v>
      </c>
    </row>
    <row r="73" spans="9:13" ht="12.75" customHeight="1" x14ac:dyDescent="0.2">
      <c r="I73" s="8" t="s">
        <v>81</v>
      </c>
      <c r="J73" s="11" t="s">
        <v>79</v>
      </c>
      <c r="K73" s="9" t="s">
        <v>82</v>
      </c>
      <c r="L73" s="9" t="s">
        <v>21</v>
      </c>
      <c r="M73" s="2">
        <f t="shared" si="4"/>
        <v>26</v>
      </c>
    </row>
    <row r="74" spans="9:13" ht="12.75" customHeight="1" x14ac:dyDescent="0.2">
      <c r="I74" s="8" t="s">
        <v>83</v>
      </c>
      <c r="J74" s="11" t="s">
        <v>84</v>
      </c>
      <c r="K74" s="9" t="s">
        <v>85</v>
      </c>
      <c r="L74" s="9" t="s">
        <v>21</v>
      </c>
      <c r="M74" s="2">
        <f t="shared" si="4"/>
        <v>27</v>
      </c>
    </row>
    <row r="75" spans="9:13" ht="12.75" customHeight="1" x14ac:dyDescent="0.2">
      <c r="I75" s="8" t="s">
        <v>86</v>
      </c>
      <c r="J75" s="11" t="s">
        <v>84</v>
      </c>
      <c r="K75" s="9" t="s">
        <v>87</v>
      </c>
      <c r="L75" s="9" t="s">
        <v>21</v>
      </c>
      <c r="M75" s="2">
        <f t="shared" si="4"/>
        <v>28</v>
      </c>
    </row>
    <row r="76" spans="9:13" ht="12.75" customHeight="1" x14ac:dyDescent="0.2">
      <c r="I76" s="8" t="s">
        <v>88</v>
      </c>
      <c r="J76" s="11" t="s">
        <v>84</v>
      </c>
      <c r="K76" s="9" t="s">
        <v>89</v>
      </c>
      <c r="L76" s="9" t="s">
        <v>21</v>
      </c>
      <c r="M76" s="2">
        <f t="shared" si="4"/>
        <v>29</v>
      </c>
    </row>
    <row r="77" spans="9:13" ht="12.75" customHeight="1" x14ac:dyDescent="0.2">
      <c r="I77" s="8" t="s">
        <v>90</v>
      </c>
      <c r="J77" s="11" t="s">
        <v>84</v>
      </c>
      <c r="K77" s="9" t="s">
        <v>91</v>
      </c>
      <c r="L77" s="9" t="s">
        <v>21</v>
      </c>
      <c r="M77" s="2">
        <f t="shared" si="4"/>
        <v>30</v>
      </c>
    </row>
    <row r="78" spans="9:13" ht="12.75" customHeight="1" x14ac:dyDescent="0.2">
      <c r="I78" s="8" t="s">
        <v>9</v>
      </c>
      <c r="J78" s="11" t="s">
        <v>92</v>
      </c>
      <c r="K78" s="9" t="s">
        <v>93</v>
      </c>
      <c r="L78" s="9" t="s">
        <v>21</v>
      </c>
      <c r="M78" s="2">
        <f t="shared" si="4"/>
        <v>31</v>
      </c>
    </row>
    <row r="79" spans="9:13" ht="12.75" customHeight="1" x14ac:dyDescent="0.2">
      <c r="I79" s="8" t="s">
        <v>94</v>
      </c>
      <c r="J79" s="11" t="s">
        <v>95</v>
      </c>
      <c r="K79" s="9" t="s">
        <v>96</v>
      </c>
      <c r="L79" s="9" t="s">
        <v>21</v>
      </c>
      <c r="M79" s="2">
        <f t="shared" si="4"/>
        <v>32</v>
      </c>
    </row>
    <row r="80" spans="9:13" ht="12.75" customHeight="1" x14ac:dyDescent="0.2">
      <c r="I80" s="8" t="s">
        <v>97</v>
      </c>
      <c r="J80" s="11" t="s">
        <v>98</v>
      </c>
      <c r="K80" s="9" t="s">
        <v>99</v>
      </c>
      <c r="L80" s="9" t="s">
        <v>21</v>
      </c>
      <c r="M80" s="2">
        <f t="shared" si="4"/>
        <v>33</v>
      </c>
    </row>
    <row r="81" spans="9:13" ht="12.75" customHeight="1" x14ac:dyDescent="0.2">
      <c r="I81" s="8" t="s">
        <v>100</v>
      </c>
      <c r="J81" s="11" t="s">
        <v>101</v>
      </c>
      <c r="K81" s="9" t="s">
        <v>102</v>
      </c>
      <c r="L81" s="9" t="s">
        <v>21</v>
      </c>
      <c r="M81" s="2">
        <f t="shared" si="4"/>
        <v>34</v>
      </c>
    </row>
    <row r="82" spans="9:13" ht="12.75" customHeight="1" x14ac:dyDescent="0.2">
      <c r="I82" s="8" t="s">
        <v>103</v>
      </c>
      <c r="J82" s="11" t="s">
        <v>101</v>
      </c>
      <c r="K82" s="9" t="s">
        <v>104</v>
      </c>
      <c r="L82" s="9" t="s">
        <v>21</v>
      </c>
      <c r="M82" s="2">
        <f t="shared" si="4"/>
        <v>35</v>
      </c>
    </row>
    <row r="83" spans="9:13" ht="12.75" customHeight="1" x14ac:dyDescent="0.2">
      <c r="I83" s="8" t="s">
        <v>105</v>
      </c>
      <c r="J83" s="11" t="s">
        <v>106</v>
      </c>
      <c r="K83" s="9" t="s">
        <v>107</v>
      </c>
      <c r="L83" s="9" t="s">
        <v>21</v>
      </c>
      <c r="M83" s="2">
        <f t="shared" si="4"/>
        <v>36</v>
      </c>
    </row>
    <row r="84" spans="9:13" ht="12.75" customHeight="1" x14ac:dyDescent="0.2">
      <c r="I84" s="12" t="s">
        <v>108</v>
      </c>
      <c r="J84" s="13" t="s">
        <v>109</v>
      </c>
      <c r="K84" s="1" t="s">
        <v>110</v>
      </c>
      <c r="L84" s="9" t="s">
        <v>21</v>
      </c>
      <c r="M84" s="2">
        <f t="shared" si="4"/>
        <v>37</v>
      </c>
    </row>
    <row r="85" spans="9:13" ht="12.75" customHeight="1" x14ac:dyDescent="0.2">
      <c r="I85" s="12" t="s">
        <v>178</v>
      </c>
      <c r="J85" s="13" t="s">
        <v>179</v>
      </c>
      <c r="K85" s="1" t="s">
        <v>180</v>
      </c>
      <c r="L85" s="9" t="s">
        <v>21</v>
      </c>
      <c r="M85" s="2">
        <f t="shared" si="4"/>
        <v>38</v>
      </c>
    </row>
    <row r="86" spans="9:13" ht="12.75" customHeight="1" x14ac:dyDescent="0.2">
      <c r="I86" s="12" t="s">
        <v>181</v>
      </c>
      <c r="J86" s="13" t="s">
        <v>182</v>
      </c>
      <c r="K86" s="1" t="s">
        <v>183</v>
      </c>
      <c r="L86" s="9" t="s">
        <v>21</v>
      </c>
      <c r="M86" s="2">
        <f t="shared" si="4"/>
        <v>39</v>
      </c>
    </row>
    <row r="87" spans="9:13" ht="12.75" customHeight="1" x14ac:dyDescent="0.2">
      <c r="I87" s="12" t="s">
        <v>111</v>
      </c>
      <c r="J87" s="13" t="s">
        <v>112</v>
      </c>
      <c r="K87" s="1" t="s">
        <v>113</v>
      </c>
      <c r="L87" s="9" t="s">
        <v>21</v>
      </c>
      <c r="M87" s="2">
        <f t="shared" si="4"/>
        <v>40</v>
      </c>
    </row>
    <row r="88" spans="9:13" ht="12.75" customHeight="1" x14ac:dyDescent="0.2">
      <c r="I88" s="12" t="s">
        <v>114</v>
      </c>
      <c r="J88" s="13" t="s">
        <v>115</v>
      </c>
      <c r="K88" s="1" t="s">
        <v>116</v>
      </c>
      <c r="L88" s="9" t="s">
        <v>21</v>
      </c>
      <c r="M88" s="2">
        <f t="shared" si="4"/>
        <v>41</v>
      </c>
    </row>
    <row r="89" spans="9:13" ht="12.75" customHeight="1" x14ac:dyDescent="0.2">
      <c r="I89" s="12" t="s">
        <v>117</v>
      </c>
      <c r="J89" s="13" t="s">
        <v>115</v>
      </c>
      <c r="K89" s="1" t="s">
        <v>118</v>
      </c>
      <c r="L89" s="9" t="s">
        <v>21</v>
      </c>
      <c r="M89" s="2">
        <f t="shared" si="4"/>
        <v>42</v>
      </c>
    </row>
    <row r="90" spans="9:13" ht="12.75" customHeight="1" x14ac:dyDescent="0.2">
      <c r="I90" s="8" t="s">
        <v>119</v>
      </c>
      <c r="J90" s="11" t="s">
        <v>120</v>
      </c>
      <c r="K90" s="9" t="s">
        <v>121</v>
      </c>
      <c r="L90" s="9" t="s">
        <v>21</v>
      </c>
      <c r="M90" s="2">
        <f t="shared" si="4"/>
        <v>43</v>
      </c>
    </row>
    <row r="91" spans="9:13" ht="12.75" customHeight="1" x14ac:dyDescent="0.2">
      <c r="I91" s="8" t="s">
        <v>122</v>
      </c>
      <c r="J91" s="11" t="s">
        <v>123</v>
      </c>
      <c r="K91" s="9" t="s">
        <v>124</v>
      </c>
      <c r="L91" s="9" t="s">
        <v>21</v>
      </c>
      <c r="M91" s="2">
        <f t="shared" si="4"/>
        <v>44</v>
      </c>
    </row>
    <row r="92" spans="9:13" ht="12.75" customHeight="1" x14ac:dyDescent="0.2">
      <c r="I92" s="8" t="s">
        <v>125</v>
      </c>
      <c r="J92" s="11" t="s">
        <v>126</v>
      </c>
      <c r="K92" s="9" t="s">
        <v>127</v>
      </c>
      <c r="L92" s="9" t="s">
        <v>21</v>
      </c>
      <c r="M92" s="2">
        <f>M91+1</f>
        <v>45</v>
      </c>
    </row>
    <row r="93" spans="9:13" ht="12.75" customHeight="1" x14ac:dyDescent="0.2">
      <c r="I93" s="8" t="s">
        <v>128</v>
      </c>
      <c r="J93" s="11" t="s">
        <v>129</v>
      </c>
      <c r="K93" s="9" t="s">
        <v>130</v>
      </c>
      <c r="L93" s="9" t="s">
        <v>21</v>
      </c>
      <c r="M93" s="2">
        <f t="shared" si="4"/>
        <v>46</v>
      </c>
    </row>
    <row r="94" spans="9:13" ht="12.75" customHeight="1" x14ac:dyDescent="0.2">
      <c r="I94" s="8" t="s">
        <v>131</v>
      </c>
      <c r="J94" s="11" t="s">
        <v>132</v>
      </c>
      <c r="K94" s="9" t="s">
        <v>133</v>
      </c>
      <c r="L94" s="9" t="s">
        <v>21</v>
      </c>
      <c r="M94" s="2">
        <f t="shared" si="4"/>
        <v>47</v>
      </c>
    </row>
    <row r="95" spans="9:13" ht="12.75" customHeight="1" x14ac:dyDescent="0.2">
      <c r="I95" s="8" t="s">
        <v>134</v>
      </c>
      <c r="J95" s="11" t="s">
        <v>135</v>
      </c>
      <c r="K95" s="9" t="s">
        <v>136</v>
      </c>
      <c r="L95" s="9" t="s">
        <v>21</v>
      </c>
      <c r="M95" s="2">
        <f t="shared" si="4"/>
        <v>48</v>
      </c>
    </row>
    <row r="96" spans="9:13" x14ac:dyDescent="0.2">
      <c r="I96" s="8" t="s">
        <v>137</v>
      </c>
      <c r="J96" s="11" t="s">
        <v>138</v>
      </c>
      <c r="K96" s="9" t="s">
        <v>139</v>
      </c>
      <c r="L96" s="9" t="s">
        <v>21</v>
      </c>
      <c r="M96" s="2">
        <f t="shared" si="4"/>
        <v>49</v>
      </c>
    </row>
    <row r="97" spans="9:13" x14ac:dyDescent="0.2">
      <c r="I97" s="8" t="s">
        <v>140</v>
      </c>
      <c r="J97" s="11" t="s">
        <v>141</v>
      </c>
      <c r="K97" s="9" t="s">
        <v>142</v>
      </c>
      <c r="L97" s="9" t="s">
        <v>21</v>
      </c>
      <c r="M97" s="2">
        <f t="shared" si="4"/>
        <v>50</v>
      </c>
    </row>
    <row r="98" spans="9:13" x14ac:dyDescent="0.2">
      <c r="I98" s="8" t="s">
        <v>143</v>
      </c>
      <c r="J98" s="11" t="s">
        <v>144</v>
      </c>
      <c r="K98" s="9" t="s">
        <v>145</v>
      </c>
      <c r="L98" s="9" t="s">
        <v>21</v>
      </c>
      <c r="M98" s="2">
        <f t="shared" si="4"/>
        <v>51</v>
      </c>
    </row>
    <row r="99" spans="9:13" x14ac:dyDescent="0.2">
      <c r="I99" s="8" t="s">
        <v>146</v>
      </c>
      <c r="J99" s="11" t="s">
        <v>147</v>
      </c>
      <c r="K99" s="9" t="s">
        <v>148</v>
      </c>
      <c r="L99" s="9" t="s">
        <v>21</v>
      </c>
      <c r="M99" s="2">
        <f t="shared" si="4"/>
        <v>52</v>
      </c>
    </row>
    <row r="100" spans="9:13" x14ac:dyDescent="0.2">
      <c r="I100" s="8" t="s">
        <v>149</v>
      </c>
      <c r="J100" s="11" t="s">
        <v>150</v>
      </c>
      <c r="K100" s="9" t="s">
        <v>151</v>
      </c>
      <c r="L100" s="9" t="s">
        <v>21</v>
      </c>
      <c r="M100" s="2">
        <f t="shared" si="4"/>
        <v>53</v>
      </c>
    </row>
    <row r="101" spans="9:13" x14ac:dyDescent="0.2">
      <c r="I101" s="8" t="s">
        <v>152</v>
      </c>
      <c r="J101" s="11" t="s">
        <v>153</v>
      </c>
      <c r="K101" s="9" t="s">
        <v>154</v>
      </c>
      <c r="L101" s="9" t="s">
        <v>21</v>
      </c>
      <c r="M101" s="2">
        <f t="shared" si="4"/>
        <v>54</v>
      </c>
    </row>
    <row r="102" spans="9:13" x14ac:dyDescent="0.2">
      <c r="I102" s="8" t="s">
        <v>155</v>
      </c>
      <c r="J102" s="11" t="s">
        <v>156</v>
      </c>
      <c r="K102" s="9" t="s">
        <v>157</v>
      </c>
      <c r="L102" s="9" t="s">
        <v>21</v>
      </c>
      <c r="M102" s="2">
        <f t="shared" si="4"/>
        <v>55</v>
      </c>
    </row>
    <row r="103" spans="9:13" x14ac:dyDescent="0.2">
      <c r="I103" s="8" t="s">
        <v>158</v>
      </c>
      <c r="J103" s="11" t="s">
        <v>159</v>
      </c>
      <c r="K103" s="9" t="s">
        <v>160</v>
      </c>
      <c r="L103" s="9" t="s">
        <v>21</v>
      </c>
      <c r="M103" s="2">
        <f t="shared" si="4"/>
        <v>56</v>
      </c>
    </row>
    <row r="104" spans="9:13" x14ac:dyDescent="0.2">
      <c r="I104" s="8" t="s">
        <v>161</v>
      </c>
      <c r="J104" s="11" t="s">
        <v>162</v>
      </c>
      <c r="K104" s="9" t="s">
        <v>163</v>
      </c>
      <c r="L104" s="9" t="s">
        <v>21</v>
      </c>
      <c r="M104" s="2">
        <f t="shared" si="4"/>
        <v>57</v>
      </c>
    </row>
    <row r="105" spans="9:13" ht="13.5" thickBot="1" x14ac:dyDescent="0.25">
      <c r="I105" s="14" t="s">
        <v>164</v>
      </c>
      <c r="J105" s="15" t="s">
        <v>165</v>
      </c>
      <c r="K105" s="16" t="s">
        <v>166</v>
      </c>
      <c r="L105" s="16" t="s">
        <v>21</v>
      </c>
      <c r="M105" s="2">
        <f t="shared" si="4"/>
        <v>58</v>
      </c>
    </row>
    <row r="106" spans="9:13" ht="13.5" thickTop="1" x14ac:dyDescent="0.2">
      <c r="I106" s="48" t="s">
        <v>184</v>
      </c>
      <c r="J106" s="49" t="s">
        <v>185</v>
      </c>
      <c r="K106" s="49" t="s">
        <v>186</v>
      </c>
      <c r="L106" s="9" t="s">
        <v>187</v>
      </c>
      <c r="M106" s="2">
        <v>1</v>
      </c>
    </row>
    <row r="107" spans="9:13" x14ac:dyDescent="0.2">
      <c r="I107" s="48" t="s">
        <v>188</v>
      </c>
      <c r="J107" s="49" t="s">
        <v>189</v>
      </c>
      <c r="K107" s="49" t="s">
        <v>190</v>
      </c>
      <c r="L107" s="9" t="s">
        <v>187</v>
      </c>
      <c r="M107" s="2">
        <f>M106+1</f>
        <v>2</v>
      </c>
    </row>
    <row r="108" spans="9:13" x14ac:dyDescent="0.2">
      <c r="I108" s="48" t="s">
        <v>191</v>
      </c>
      <c r="J108" s="49" t="s">
        <v>189</v>
      </c>
      <c r="K108" s="49" t="s">
        <v>192</v>
      </c>
      <c r="L108" s="9" t="s">
        <v>187</v>
      </c>
      <c r="M108" s="2">
        <f t="shared" ref="M108:M144" si="5">M107+1</f>
        <v>3</v>
      </c>
    </row>
    <row r="109" spans="9:13" x14ac:dyDescent="0.2">
      <c r="I109" s="48" t="s">
        <v>193</v>
      </c>
      <c r="J109" s="49" t="s">
        <v>194</v>
      </c>
      <c r="K109" s="49" t="s">
        <v>195</v>
      </c>
      <c r="L109" s="9" t="s">
        <v>187</v>
      </c>
      <c r="M109" s="2">
        <f t="shared" si="5"/>
        <v>4</v>
      </c>
    </row>
    <row r="110" spans="9:13" x14ac:dyDescent="0.2">
      <c r="I110" s="48" t="s">
        <v>196</v>
      </c>
      <c r="J110" s="49" t="s">
        <v>197</v>
      </c>
      <c r="K110" s="49" t="s">
        <v>198</v>
      </c>
      <c r="L110" s="9" t="s">
        <v>187</v>
      </c>
      <c r="M110" s="2">
        <f t="shared" si="5"/>
        <v>5</v>
      </c>
    </row>
    <row r="111" spans="9:13" x14ac:dyDescent="0.2">
      <c r="I111" s="48" t="s">
        <v>199</v>
      </c>
      <c r="J111" s="49" t="s">
        <v>200</v>
      </c>
      <c r="K111" s="49" t="s">
        <v>201</v>
      </c>
      <c r="L111" s="9" t="s">
        <v>187</v>
      </c>
      <c r="M111" s="2">
        <f t="shared" si="5"/>
        <v>6</v>
      </c>
    </row>
    <row r="112" spans="9:13" x14ac:dyDescent="0.2">
      <c r="I112" s="48" t="s">
        <v>202</v>
      </c>
      <c r="J112" s="49" t="s">
        <v>203</v>
      </c>
      <c r="K112" s="49" t="s">
        <v>204</v>
      </c>
      <c r="L112" s="9" t="s">
        <v>187</v>
      </c>
      <c r="M112" s="2">
        <f t="shared" si="5"/>
        <v>7</v>
      </c>
    </row>
    <row r="113" spans="9:13" x14ac:dyDescent="0.2">
      <c r="I113" s="48" t="s">
        <v>205</v>
      </c>
      <c r="J113" s="49" t="s">
        <v>206</v>
      </c>
      <c r="K113" s="49" t="s">
        <v>207</v>
      </c>
      <c r="L113" s="9" t="s">
        <v>187</v>
      </c>
      <c r="M113" s="2">
        <f t="shared" si="5"/>
        <v>8</v>
      </c>
    </row>
    <row r="114" spans="9:13" x14ac:dyDescent="0.2">
      <c r="I114" s="48" t="s">
        <v>208</v>
      </c>
      <c r="J114" s="49" t="s">
        <v>209</v>
      </c>
      <c r="K114" s="49" t="s">
        <v>210</v>
      </c>
      <c r="L114" s="9" t="s">
        <v>187</v>
      </c>
      <c r="M114" s="2">
        <f t="shared" si="5"/>
        <v>9</v>
      </c>
    </row>
    <row r="115" spans="9:13" x14ac:dyDescent="0.2">
      <c r="I115" s="48" t="s">
        <v>211</v>
      </c>
      <c r="J115" s="49" t="s">
        <v>212</v>
      </c>
      <c r="K115" s="49" t="s">
        <v>213</v>
      </c>
      <c r="L115" s="9" t="s">
        <v>187</v>
      </c>
      <c r="M115" s="2">
        <f t="shared" si="5"/>
        <v>10</v>
      </c>
    </row>
    <row r="116" spans="9:13" x14ac:dyDescent="0.2">
      <c r="I116" s="48" t="s">
        <v>214</v>
      </c>
      <c r="J116" s="49" t="s">
        <v>215</v>
      </c>
      <c r="K116" s="49" t="s">
        <v>216</v>
      </c>
      <c r="L116" s="9" t="s">
        <v>187</v>
      </c>
      <c r="M116" s="2">
        <f t="shared" si="5"/>
        <v>11</v>
      </c>
    </row>
    <row r="117" spans="9:13" x14ac:dyDescent="0.2">
      <c r="I117" s="48" t="s">
        <v>217</v>
      </c>
      <c r="J117" s="49" t="s">
        <v>218</v>
      </c>
      <c r="K117" s="49" t="s">
        <v>219</v>
      </c>
      <c r="L117" s="9" t="s">
        <v>187</v>
      </c>
      <c r="M117" s="2">
        <f t="shared" si="5"/>
        <v>12</v>
      </c>
    </row>
    <row r="118" spans="9:13" ht="25.5" x14ac:dyDescent="0.2">
      <c r="I118" s="48" t="s">
        <v>220</v>
      </c>
      <c r="J118" s="49" t="s">
        <v>221</v>
      </c>
      <c r="K118" s="49" t="s">
        <v>222</v>
      </c>
      <c r="L118" s="9" t="s">
        <v>187</v>
      </c>
      <c r="M118" s="2">
        <f t="shared" si="5"/>
        <v>13</v>
      </c>
    </row>
    <row r="119" spans="9:13" x14ac:dyDescent="0.2">
      <c r="I119" s="48" t="s">
        <v>223</v>
      </c>
      <c r="J119" s="49" t="s">
        <v>224</v>
      </c>
      <c r="K119" s="49" t="s">
        <v>225</v>
      </c>
      <c r="L119" s="9" t="s">
        <v>187</v>
      </c>
      <c r="M119" s="2">
        <f t="shared" si="5"/>
        <v>14</v>
      </c>
    </row>
    <row r="120" spans="9:13" x14ac:dyDescent="0.2">
      <c r="I120" s="48" t="s">
        <v>226</v>
      </c>
      <c r="J120" s="49" t="s">
        <v>224</v>
      </c>
      <c r="K120" s="49" t="s">
        <v>227</v>
      </c>
      <c r="L120" s="9" t="s">
        <v>187</v>
      </c>
      <c r="M120" s="2">
        <f t="shared" si="5"/>
        <v>15</v>
      </c>
    </row>
    <row r="121" spans="9:13" x14ac:dyDescent="0.2">
      <c r="I121" s="48" t="s">
        <v>228</v>
      </c>
      <c r="J121" s="49" t="s">
        <v>229</v>
      </c>
      <c r="K121" s="49" t="s">
        <v>230</v>
      </c>
      <c r="L121" s="9" t="s">
        <v>187</v>
      </c>
      <c r="M121" s="2">
        <f t="shared" si="5"/>
        <v>16</v>
      </c>
    </row>
    <row r="122" spans="9:13" x14ac:dyDescent="0.2">
      <c r="I122" s="48" t="s">
        <v>231</v>
      </c>
      <c r="J122" s="49" t="s">
        <v>232</v>
      </c>
      <c r="K122" s="49" t="s">
        <v>233</v>
      </c>
      <c r="L122" s="9" t="s">
        <v>187</v>
      </c>
      <c r="M122" s="2">
        <f t="shared" si="5"/>
        <v>17</v>
      </c>
    </row>
    <row r="123" spans="9:13" x14ac:dyDescent="0.2">
      <c r="I123" s="48" t="s">
        <v>234</v>
      </c>
      <c r="J123" s="49" t="s">
        <v>235</v>
      </c>
      <c r="K123" s="49" t="s">
        <v>236</v>
      </c>
      <c r="L123" s="9" t="s">
        <v>187</v>
      </c>
      <c r="M123" s="2">
        <f t="shared" si="5"/>
        <v>18</v>
      </c>
    </row>
    <row r="124" spans="9:13" x14ac:dyDescent="0.2">
      <c r="I124" s="48" t="s">
        <v>237</v>
      </c>
      <c r="J124" s="49" t="s">
        <v>238</v>
      </c>
      <c r="K124" s="49" t="s">
        <v>239</v>
      </c>
      <c r="L124" s="9" t="s">
        <v>187</v>
      </c>
      <c r="M124" s="2">
        <f t="shared" si="5"/>
        <v>19</v>
      </c>
    </row>
    <row r="125" spans="9:13" x14ac:dyDescent="0.2">
      <c r="I125" s="48" t="s">
        <v>240</v>
      </c>
      <c r="J125" s="49" t="s">
        <v>241</v>
      </c>
      <c r="K125" s="49" t="s">
        <v>242</v>
      </c>
      <c r="L125" s="9" t="s">
        <v>187</v>
      </c>
      <c r="M125" s="2">
        <f t="shared" si="5"/>
        <v>20</v>
      </c>
    </row>
    <row r="126" spans="9:13" ht="25.5" x14ac:dyDescent="0.2">
      <c r="I126" s="48" t="s">
        <v>243</v>
      </c>
      <c r="J126" s="49" t="s">
        <v>244</v>
      </c>
      <c r="K126" s="49" t="s">
        <v>245</v>
      </c>
      <c r="L126" s="9" t="s">
        <v>187</v>
      </c>
      <c r="M126" s="2">
        <f t="shared" si="5"/>
        <v>21</v>
      </c>
    </row>
    <row r="127" spans="9:13" x14ac:dyDescent="0.2">
      <c r="I127" s="48" t="s">
        <v>246</v>
      </c>
      <c r="J127" s="49" t="s">
        <v>247</v>
      </c>
      <c r="K127" s="49" t="s">
        <v>248</v>
      </c>
      <c r="L127" s="9" t="s">
        <v>187</v>
      </c>
      <c r="M127" s="2">
        <f t="shared" si="5"/>
        <v>22</v>
      </c>
    </row>
    <row r="128" spans="9:13" x14ac:dyDescent="0.2">
      <c r="I128" s="50" t="s">
        <v>249</v>
      </c>
      <c r="J128" s="51" t="s">
        <v>200</v>
      </c>
      <c r="K128" s="51" t="s">
        <v>250</v>
      </c>
      <c r="L128" s="9" t="s">
        <v>187</v>
      </c>
      <c r="M128" s="2">
        <f t="shared" si="5"/>
        <v>23</v>
      </c>
    </row>
    <row r="129" spans="9:13" ht="25.5" x14ac:dyDescent="0.2">
      <c r="I129" s="50" t="s">
        <v>251</v>
      </c>
      <c r="J129" s="51" t="s">
        <v>224</v>
      </c>
      <c r="K129" s="51" t="s">
        <v>252</v>
      </c>
      <c r="L129" s="9" t="s">
        <v>187</v>
      </c>
      <c r="M129" s="2">
        <f t="shared" si="5"/>
        <v>24</v>
      </c>
    </row>
    <row r="130" spans="9:13" x14ac:dyDescent="0.2">
      <c r="I130" s="50" t="s">
        <v>253</v>
      </c>
      <c r="J130" s="51" t="s">
        <v>224</v>
      </c>
      <c r="K130" s="51" t="s">
        <v>254</v>
      </c>
      <c r="L130" s="9" t="s">
        <v>187</v>
      </c>
      <c r="M130" s="2">
        <f t="shared" si="5"/>
        <v>25</v>
      </c>
    </row>
    <row r="131" spans="9:13" x14ac:dyDescent="0.2">
      <c r="I131" s="50" t="s">
        <v>255</v>
      </c>
      <c r="J131" s="51" t="s">
        <v>224</v>
      </c>
      <c r="K131" s="51" t="s">
        <v>256</v>
      </c>
      <c r="L131" s="9" t="s">
        <v>187</v>
      </c>
      <c r="M131" s="2">
        <f t="shared" si="5"/>
        <v>26</v>
      </c>
    </row>
    <row r="132" spans="9:13" x14ac:dyDescent="0.2">
      <c r="I132" s="50" t="s">
        <v>257</v>
      </c>
      <c r="J132" s="51" t="s">
        <v>224</v>
      </c>
      <c r="K132" s="51" t="s">
        <v>258</v>
      </c>
      <c r="L132" s="9" t="s">
        <v>187</v>
      </c>
      <c r="M132" s="2">
        <f t="shared" si="5"/>
        <v>27</v>
      </c>
    </row>
    <row r="133" spans="9:13" x14ac:dyDescent="0.2">
      <c r="I133" s="50" t="s">
        <v>259</v>
      </c>
      <c r="J133" s="51" t="s">
        <v>224</v>
      </c>
      <c r="K133" s="51" t="s">
        <v>260</v>
      </c>
      <c r="L133" s="9" t="s">
        <v>187</v>
      </c>
      <c r="M133" s="2">
        <f t="shared" si="5"/>
        <v>28</v>
      </c>
    </row>
    <row r="134" spans="9:13" x14ac:dyDescent="0.2">
      <c r="I134" s="8" t="s">
        <v>261</v>
      </c>
      <c r="J134" s="49" t="s">
        <v>262</v>
      </c>
      <c r="K134" s="49" t="s">
        <v>263</v>
      </c>
      <c r="L134" s="9" t="s">
        <v>187</v>
      </c>
      <c r="M134" s="2">
        <f t="shared" si="5"/>
        <v>29</v>
      </c>
    </row>
    <row r="135" spans="9:13" ht="25.5" x14ac:dyDescent="0.2">
      <c r="I135" s="8" t="s">
        <v>264</v>
      </c>
      <c r="J135" s="49" t="s">
        <v>265</v>
      </c>
      <c r="K135" s="49" t="s">
        <v>266</v>
      </c>
      <c r="L135" s="9" t="s">
        <v>187</v>
      </c>
      <c r="M135" s="2">
        <f t="shared" si="5"/>
        <v>30</v>
      </c>
    </row>
    <row r="136" spans="9:13" ht="25.5" x14ac:dyDescent="0.2">
      <c r="I136" s="8" t="s">
        <v>267</v>
      </c>
      <c r="J136" s="49" t="s">
        <v>268</v>
      </c>
      <c r="K136" s="49" t="s">
        <v>269</v>
      </c>
      <c r="L136" s="9" t="s">
        <v>187</v>
      </c>
      <c r="M136" s="2">
        <f t="shared" si="5"/>
        <v>31</v>
      </c>
    </row>
    <row r="137" spans="9:13" x14ac:dyDescent="0.2">
      <c r="I137" s="8" t="s">
        <v>270</v>
      </c>
      <c r="J137" s="49" t="s">
        <v>224</v>
      </c>
      <c r="K137" s="49" t="s">
        <v>271</v>
      </c>
      <c r="L137" s="9" t="s">
        <v>187</v>
      </c>
      <c r="M137" s="2">
        <f t="shared" si="5"/>
        <v>32</v>
      </c>
    </row>
    <row r="138" spans="9:13" x14ac:dyDescent="0.2">
      <c r="I138" s="8" t="s">
        <v>272</v>
      </c>
      <c r="J138" s="49" t="s">
        <v>224</v>
      </c>
      <c r="K138" s="49" t="s">
        <v>273</v>
      </c>
      <c r="L138" s="9" t="s">
        <v>187</v>
      </c>
      <c r="M138" s="2">
        <f t="shared" si="5"/>
        <v>33</v>
      </c>
    </row>
    <row r="139" spans="9:13" x14ac:dyDescent="0.2">
      <c r="I139" s="8" t="s">
        <v>274</v>
      </c>
      <c r="J139" s="49" t="s">
        <v>224</v>
      </c>
      <c r="K139" s="49" t="s">
        <v>275</v>
      </c>
      <c r="L139" s="9" t="s">
        <v>187</v>
      </c>
      <c r="M139" s="2">
        <f t="shared" si="5"/>
        <v>34</v>
      </c>
    </row>
    <row r="140" spans="9:13" x14ac:dyDescent="0.2">
      <c r="I140" s="8" t="s">
        <v>276</v>
      </c>
      <c r="J140" s="49" t="s">
        <v>224</v>
      </c>
      <c r="K140" s="49" t="s">
        <v>277</v>
      </c>
      <c r="L140" s="9" t="s">
        <v>187</v>
      </c>
      <c r="M140" s="2">
        <f t="shared" si="5"/>
        <v>35</v>
      </c>
    </row>
    <row r="141" spans="9:13" x14ac:dyDescent="0.2">
      <c r="I141" s="8" t="s">
        <v>278</v>
      </c>
      <c r="J141" s="49" t="s">
        <v>224</v>
      </c>
      <c r="K141" s="49" t="s">
        <v>279</v>
      </c>
      <c r="L141" s="9" t="s">
        <v>187</v>
      </c>
      <c r="M141" s="2">
        <f t="shared" si="5"/>
        <v>36</v>
      </c>
    </row>
    <row r="142" spans="9:13" x14ac:dyDescent="0.2">
      <c r="I142" s="8" t="s">
        <v>280</v>
      </c>
      <c r="J142" s="49" t="s">
        <v>281</v>
      </c>
      <c r="K142" s="49" t="s">
        <v>282</v>
      </c>
      <c r="L142" s="9" t="s">
        <v>187</v>
      </c>
      <c r="M142" s="2">
        <f t="shared" si="5"/>
        <v>37</v>
      </c>
    </row>
    <row r="143" spans="9:13" ht="25.5" x14ac:dyDescent="0.2">
      <c r="I143" s="8" t="s">
        <v>283</v>
      </c>
      <c r="J143" s="49" t="s">
        <v>284</v>
      </c>
      <c r="K143" s="49" t="s">
        <v>285</v>
      </c>
      <c r="L143" s="9" t="s">
        <v>187</v>
      </c>
      <c r="M143" s="2">
        <f t="shared" si="5"/>
        <v>38</v>
      </c>
    </row>
    <row r="144" spans="9:13" x14ac:dyDescent="0.2">
      <c r="I144" s="8" t="s">
        <v>286</v>
      </c>
      <c r="J144" s="49" t="s">
        <v>287</v>
      </c>
      <c r="K144" s="49" t="s">
        <v>288</v>
      </c>
      <c r="L144" s="9" t="s">
        <v>187</v>
      </c>
      <c r="M144" s="2">
        <f t="shared" si="5"/>
        <v>39</v>
      </c>
    </row>
  </sheetData>
  <autoFilter ref="A1:C41"/>
  <mergeCells count="2">
    <mergeCell ref="B45:C45"/>
    <mergeCell ref="A3:F3"/>
  </mergeCells>
  <phoneticPr fontId="2" type="noConversion"/>
  <conditionalFormatting sqref="F10:F37 D38:F41">
    <cfRule type="cellIs" dxfId="0" priority="1" stopIfTrue="1" operator="equal">
      <formula>0</formula>
    </cfRule>
  </conditionalFormatting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WPFG in R6</vt:lpstr>
      <vt:lpstr>'WPFG in R6'!Druckbereich</vt:lpstr>
      <vt:lpstr>'WPFG in R6'!Suchkriterien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 Kresser</dc:creator>
  <cp:lastModifiedBy>Frau Christ</cp:lastModifiedBy>
  <cp:lastPrinted>2006-03-13T10:42:23Z</cp:lastPrinted>
  <dcterms:created xsi:type="dcterms:W3CDTF">2003-09-16T18:47:22Z</dcterms:created>
  <dcterms:modified xsi:type="dcterms:W3CDTF">2013-03-01T10:32:10Z</dcterms:modified>
</cp:coreProperties>
</file>